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8" yWindow="48" windowWidth="8532" windowHeight="3696"/>
  </bookViews>
  <sheets>
    <sheet name="2019" sheetId="1" r:id="rId1"/>
    <sheet name="2020-2021" sheetId="2" state="hidden" r:id="rId2"/>
  </sheets>
  <calcPr calcId="124519"/>
</workbook>
</file>

<file path=xl/calcChain.xml><?xml version="1.0" encoding="utf-8"?>
<calcChain xmlns="http://schemas.openxmlformats.org/spreadsheetml/2006/main">
  <c r="H190" i="1"/>
  <c r="I410" l="1"/>
  <c r="I385"/>
  <c r="H385"/>
  <c r="I360"/>
  <c r="H360"/>
  <c r="I229"/>
  <c r="H229"/>
  <c r="I204"/>
  <c r="I176"/>
  <c r="H176"/>
  <c r="I145" l="1"/>
  <c r="H145"/>
  <c r="I536"/>
  <c r="I540"/>
  <c r="I525"/>
  <c r="I489"/>
  <c r="I494"/>
  <c r="I492"/>
  <c r="H462"/>
  <c r="H461" s="1"/>
  <c r="I462"/>
  <c r="I461" s="1"/>
  <c r="I443"/>
  <c r="I345"/>
  <c r="I38" l="1"/>
  <c r="I36"/>
  <c r="I35" s="1"/>
  <c r="I34" s="1"/>
  <c r="K375" i="2"/>
  <c r="J375"/>
  <c r="J374" s="1"/>
  <c r="J373" s="1"/>
  <c r="J372" s="1"/>
  <c r="J371" s="1"/>
  <c r="I375"/>
  <c r="H375"/>
  <c r="H374" s="1"/>
  <c r="H373" s="1"/>
  <c r="H372" s="1"/>
  <c r="H371" s="1"/>
  <c r="G375"/>
  <c r="K374"/>
  <c r="K373" s="1"/>
  <c r="K372" s="1"/>
  <c r="K371" s="1"/>
  <c r="I374"/>
  <c r="I373" s="1"/>
  <c r="I372" s="1"/>
  <c r="I371" s="1"/>
  <c r="G374"/>
  <c r="G373" s="1"/>
  <c r="G372" s="1"/>
  <c r="G371" s="1"/>
  <c r="H368"/>
  <c r="H367" s="1"/>
  <c r="H366" s="1"/>
  <c r="G368"/>
  <c r="K367"/>
  <c r="K366" s="1"/>
  <c r="J367"/>
  <c r="I367"/>
  <c r="I366" s="1"/>
  <c r="G367"/>
  <c r="G366" s="1"/>
  <c r="J366"/>
  <c r="K364"/>
  <c r="K363" s="1"/>
  <c r="K362" s="1"/>
  <c r="K361" s="1"/>
  <c r="K360" s="1"/>
  <c r="J364"/>
  <c r="I364"/>
  <c r="I363" s="1"/>
  <c r="I362" s="1"/>
  <c r="I361" s="1"/>
  <c r="I360" s="1"/>
  <c r="H364"/>
  <c r="G364"/>
  <c r="G363" s="1"/>
  <c r="G362" s="1"/>
  <c r="G361" s="1"/>
  <c r="G360" s="1"/>
  <c r="J363"/>
  <c r="J362" s="1"/>
  <c r="J361" s="1"/>
  <c r="J360" s="1"/>
  <c r="H363"/>
  <c r="H362" s="1"/>
  <c r="H361" s="1"/>
  <c r="H360" s="1"/>
  <c r="K358"/>
  <c r="J358"/>
  <c r="J357" s="1"/>
  <c r="J356" s="1"/>
  <c r="J355" s="1"/>
  <c r="J354" s="1"/>
  <c r="I358"/>
  <c r="H358"/>
  <c r="H357" s="1"/>
  <c r="H356" s="1"/>
  <c r="H355" s="1"/>
  <c r="H354" s="1"/>
  <c r="G358"/>
  <c r="K357"/>
  <c r="K356" s="1"/>
  <c r="K355" s="1"/>
  <c r="K354" s="1"/>
  <c r="I357"/>
  <c r="I356" s="1"/>
  <c r="I355" s="1"/>
  <c r="I354" s="1"/>
  <c r="G357"/>
  <c r="G356" s="1"/>
  <c r="G355" s="1"/>
  <c r="G354" s="1"/>
  <c r="K352"/>
  <c r="K351" s="1"/>
  <c r="K350" s="1"/>
  <c r="J352"/>
  <c r="I352"/>
  <c r="I351" s="1"/>
  <c r="I350" s="1"/>
  <c r="H352"/>
  <c r="G352"/>
  <c r="G351" s="1"/>
  <c r="G350" s="1"/>
  <c r="J351"/>
  <c r="J350" s="1"/>
  <c r="H351"/>
  <c r="H350" s="1"/>
  <c r="K347"/>
  <c r="J347"/>
  <c r="I347"/>
  <c r="H347"/>
  <c r="G347"/>
  <c r="K345"/>
  <c r="K344" s="1"/>
  <c r="K343" s="1"/>
  <c r="K342" s="1"/>
  <c r="K341" s="1"/>
  <c r="J345"/>
  <c r="I345"/>
  <c r="I344" s="1"/>
  <c r="I343" s="1"/>
  <c r="I342" s="1"/>
  <c r="I341" s="1"/>
  <c r="I340" s="1"/>
  <c r="H345"/>
  <c r="G345"/>
  <c r="G344" s="1"/>
  <c r="G343" s="1"/>
  <c r="G342" s="1"/>
  <c r="G341" s="1"/>
  <c r="G340" s="1"/>
  <c r="J344"/>
  <c r="J343" s="1"/>
  <c r="J342" s="1"/>
  <c r="J341" s="1"/>
  <c r="J340" s="1"/>
  <c r="H344"/>
  <c r="H343" s="1"/>
  <c r="H342" s="1"/>
  <c r="H341" s="1"/>
  <c r="H340" s="1"/>
  <c r="K336"/>
  <c r="J336"/>
  <c r="I336"/>
  <c r="H336"/>
  <c r="G336"/>
  <c r="K334"/>
  <c r="J334"/>
  <c r="I334"/>
  <c r="H334"/>
  <c r="G334"/>
  <c r="K332"/>
  <c r="K331" s="1"/>
  <c r="J332"/>
  <c r="I332"/>
  <c r="I331" s="1"/>
  <c r="H332"/>
  <c r="G332"/>
  <c r="G331" s="1"/>
  <c r="J331"/>
  <c r="H331"/>
  <c r="K329"/>
  <c r="K328" s="1"/>
  <c r="K327" s="1"/>
  <c r="J329"/>
  <c r="I329"/>
  <c r="I328" s="1"/>
  <c r="I327" s="1"/>
  <c r="H329"/>
  <c r="G329"/>
  <c r="G328" s="1"/>
  <c r="G327" s="1"/>
  <c r="J328"/>
  <c r="J327" s="1"/>
  <c r="H328"/>
  <c r="H327" s="1"/>
  <c r="K325"/>
  <c r="J325"/>
  <c r="J324" s="1"/>
  <c r="J323" s="1"/>
  <c r="J322" s="1"/>
  <c r="J321" s="1"/>
  <c r="I325"/>
  <c r="H325"/>
  <c r="H324" s="1"/>
  <c r="H323" s="1"/>
  <c r="H322" s="1"/>
  <c r="H321" s="1"/>
  <c r="G325"/>
  <c r="K324"/>
  <c r="K323" s="1"/>
  <c r="K322" s="1"/>
  <c r="K321" s="1"/>
  <c r="I324"/>
  <c r="I323" s="1"/>
  <c r="I322" s="1"/>
  <c r="I321" s="1"/>
  <c r="G324"/>
  <c r="G323" s="1"/>
  <c r="G322" s="1"/>
  <c r="G321" s="1"/>
  <c r="K222"/>
  <c r="K221" s="1"/>
  <c r="J222"/>
  <c r="I222"/>
  <c r="I221" s="1"/>
  <c r="H222"/>
  <c r="G222"/>
  <c r="G221" s="1"/>
  <c r="J221"/>
  <c r="H221"/>
  <c r="K219"/>
  <c r="K218" s="1"/>
  <c r="K217" s="1"/>
  <c r="K216" s="1"/>
  <c r="K210" s="1"/>
  <c r="J219"/>
  <c r="I219"/>
  <c r="I218" s="1"/>
  <c r="I217" s="1"/>
  <c r="I216" s="1"/>
  <c r="I210" s="1"/>
  <c r="H219"/>
  <c r="G219"/>
  <c r="G218" s="1"/>
  <c r="G217" s="1"/>
  <c r="G216" s="1"/>
  <c r="G210" s="1"/>
  <c r="J218"/>
  <c r="J217" s="1"/>
  <c r="J216" s="1"/>
  <c r="H218"/>
  <c r="H217" s="1"/>
  <c r="H216" s="1"/>
  <c r="J214"/>
  <c r="J213" s="1"/>
  <c r="J212" s="1"/>
  <c r="J211" s="1"/>
  <c r="H214"/>
  <c r="G214"/>
  <c r="G213" s="1"/>
  <c r="G212" s="1"/>
  <c r="G211" s="1"/>
  <c r="H213"/>
  <c r="H212" s="1"/>
  <c r="H211" s="1"/>
  <c r="K211"/>
  <c r="K208"/>
  <c r="K207" s="1"/>
  <c r="K206" s="1"/>
  <c r="J208"/>
  <c r="I208"/>
  <c r="I207" s="1"/>
  <c r="I206" s="1"/>
  <c r="H208"/>
  <c r="G208"/>
  <c r="G207" s="1"/>
  <c r="G206" s="1"/>
  <c r="J207"/>
  <c r="J206" s="1"/>
  <c r="H207"/>
  <c r="H206" s="1"/>
  <c r="K203"/>
  <c r="J203"/>
  <c r="J202" s="1"/>
  <c r="I203"/>
  <c r="H203"/>
  <c r="H202" s="1"/>
  <c r="G203"/>
  <c r="K202"/>
  <c r="I202"/>
  <c r="G202"/>
  <c r="K199"/>
  <c r="J199"/>
  <c r="J198" s="1"/>
  <c r="J197" s="1"/>
  <c r="J196" s="1"/>
  <c r="I199"/>
  <c r="H199"/>
  <c r="H198" s="1"/>
  <c r="H197" s="1"/>
  <c r="H196" s="1"/>
  <c r="G199"/>
  <c r="K198"/>
  <c r="K197" s="1"/>
  <c r="K196" s="1"/>
  <c r="I198"/>
  <c r="I197" s="1"/>
  <c r="G198"/>
  <c r="G197" s="1"/>
  <c r="G196" s="1"/>
  <c r="K194"/>
  <c r="J194"/>
  <c r="J193" s="1"/>
  <c r="I194"/>
  <c r="H194"/>
  <c r="H193" s="1"/>
  <c r="G194"/>
  <c r="K193"/>
  <c r="I193"/>
  <c r="G193"/>
  <c r="K191"/>
  <c r="J191"/>
  <c r="I191"/>
  <c r="H191"/>
  <c r="G191"/>
  <c r="J189"/>
  <c r="I189"/>
  <c r="H189"/>
  <c r="G189"/>
  <c r="K187"/>
  <c r="J187"/>
  <c r="I187"/>
  <c r="H187"/>
  <c r="G187"/>
  <c r="K185"/>
  <c r="J185"/>
  <c r="I185"/>
  <c r="H185"/>
  <c r="G185"/>
  <c r="J183"/>
  <c r="I183"/>
  <c r="H183"/>
  <c r="G183"/>
  <c r="K181"/>
  <c r="J181"/>
  <c r="I181"/>
  <c r="H181"/>
  <c r="G181"/>
  <c r="K179"/>
  <c r="J179"/>
  <c r="I179"/>
  <c r="H179"/>
  <c r="G179"/>
  <c r="K177"/>
  <c r="J177"/>
  <c r="I177"/>
  <c r="H177"/>
  <c r="G177"/>
  <c r="K175"/>
  <c r="J175"/>
  <c r="I175"/>
  <c r="H175"/>
  <c r="G175"/>
  <c r="K173"/>
  <c r="K172" s="1"/>
  <c r="K171" s="1"/>
  <c r="K170" s="1"/>
  <c r="J173"/>
  <c r="I173"/>
  <c r="I172" s="1"/>
  <c r="I171" s="1"/>
  <c r="I170" s="1"/>
  <c r="H173"/>
  <c r="G173"/>
  <c r="G172" s="1"/>
  <c r="G171" s="1"/>
  <c r="G170" s="1"/>
  <c r="J172"/>
  <c r="J171" s="1"/>
  <c r="H172"/>
  <c r="H171" s="1"/>
  <c r="H170" s="1"/>
  <c r="K168"/>
  <c r="K167" s="1"/>
  <c r="J168"/>
  <c r="I168"/>
  <c r="I167" s="1"/>
  <c r="H168"/>
  <c r="G168"/>
  <c r="G167" s="1"/>
  <c r="J167"/>
  <c r="H167"/>
  <c r="K165"/>
  <c r="J165"/>
  <c r="I165"/>
  <c r="H165"/>
  <c r="G165"/>
  <c r="K163"/>
  <c r="J163"/>
  <c r="I163"/>
  <c r="H163"/>
  <c r="G163"/>
  <c r="K161"/>
  <c r="J161"/>
  <c r="I161"/>
  <c r="H161"/>
  <c r="G161"/>
  <c r="K159"/>
  <c r="J159"/>
  <c r="I159"/>
  <c r="H159"/>
  <c r="G159"/>
  <c r="K157"/>
  <c r="J157"/>
  <c r="I157"/>
  <c r="H157"/>
  <c r="G157"/>
  <c r="K155"/>
  <c r="J155"/>
  <c r="J154" s="1"/>
  <c r="J153" s="1"/>
  <c r="J152" s="1"/>
  <c r="I155"/>
  <c r="H155"/>
  <c r="H154" s="1"/>
  <c r="H153" s="1"/>
  <c r="H152" s="1"/>
  <c r="G155"/>
  <c r="K154"/>
  <c r="K153" s="1"/>
  <c r="K152" s="1"/>
  <c r="I154"/>
  <c r="I153" s="1"/>
  <c r="I152" s="1"/>
  <c r="G154"/>
  <c r="G153" s="1"/>
  <c r="G152" s="1"/>
  <c r="K150"/>
  <c r="J150"/>
  <c r="I150"/>
  <c r="H150"/>
  <c r="G150"/>
  <c r="K148"/>
  <c r="J148"/>
  <c r="I148"/>
  <c r="H148"/>
  <c r="G148"/>
  <c r="K146"/>
  <c r="J146"/>
  <c r="I146"/>
  <c r="H146"/>
  <c r="G146"/>
  <c r="K144"/>
  <c r="J144"/>
  <c r="I144"/>
  <c r="H144"/>
  <c r="G144"/>
  <c r="K141"/>
  <c r="J141"/>
  <c r="J140" s="1"/>
  <c r="J139" s="1"/>
  <c r="J138" s="1"/>
  <c r="I141"/>
  <c r="H141"/>
  <c r="H140" s="1"/>
  <c r="H139" s="1"/>
  <c r="H138" s="1"/>
  <c r="H137" s="1"/>
  <c r="G141"/>
  <c r="K140"/>
  <c r="K139" s="1"/>
  <c r="K138" s="1"/>
  <c r="K137" s="1"/>
  <c r="I140"/>
  <c r="I139" s="1"/>
  <c r="I138" s="1"/>
  <c r="G140"/>
  <c r="G139" s="1"/>
  <c r="G138" s="1"/>
  <c r="G137" s="1"/>
  <c r="K135"/>
  <c r="J135"/>
  <c r="I135"/>
  <c r="H135"/>
  <c r="G135"/>
  <c r="K133"/>
  <c r="J133"/>
  <c r="I133"/>
  <c r="H133"/>
  <c r="G133"/>
  <c r="K131"/>
  <c r="J131"/>
  <c r="I131"/>
  <c r="H131"/>
  <c r="G131"/>
  <c r="K129"/>
  <c r="J129"/>
  <c r="J128" s="1"/>
  <c r="J127" s="1"/>
  <c r="J126" s="1"/>
  <c r="J125" s="1"/>
  <c r="I129"/>
  <c r="H129"/>
  <c r="H128" s="1"/>
  <c r="H127" s="1"/>
  <c r="H126" s="1"/>
  <c r="H125" s="1"/>
  <c r="G129"/>
  <c r="K128"/>
  <c r="K127" s="1"/>
  <c r="K126" s="1"/>
  <c r="K125" s="1"/>
  <c r="I128"/>
  <c r="I127" s="1"/>
  <c r="I126" s="1"/>
  <c r="I125" s="1"/>
  <c r="G128"/>
  <c r="G127" s="1"/>
  <c r="G126" s="1"/>
  <c r="G125" s="1"/>
  <c r="I555" i="1"/>
  <c r="I553"/>
  <c r="I552" s="1"/>
  <c r="I551" s="1"/>
  <c r="I546"/>
  <c r="I545" s="1"/>
  <c r="I544" s="1"/>
  <c r="I543" s="1"/>
  <c r="I542" s="1"/>
  <c r="I538"/>
  <c r="I535" s="1"/>
  <c r="I532"/>
  <c r="I531" s="1"/>
  <c r="I524"/>
  <c r="I523" s="1"/>
  <c r="I522" s="1"/>
  <c r="I521" s="1"/>
  <c r="I519"/>
  <c r="I518" s="1"/>
  <c r="I517" s="1"/>
  <c r="I515"/>
  <c r="I514" s="1"/>
  <c r="I513" s="1"/>
  <c r="I509"/>
  <c r="I508" s="1"/>
  <c r="I507" s="1"/>
  <c r="I502"/>
  <c r="I499"/>
  <c r="I487"/>
  <c r="I486" s="1"/>
  <c r="I485" s="1"/>
  <c r="I484" s="1"/>
  <c r="I482"/>
  <c r="I481" s="1"/>
  <c r="I479"/>
  <c r="I477"/>
  <c r="I469"/>
  <c r="I467"/>
  <c r="I456"/>
  <c r="I452"/>
  <c r="I450"/>
  <c r="I442"/>
  <c r="I441" s="1"/>
  <c r="I440" s="1"/>
  <c r="I436"/>
  <c r="I435" s="1"/>
  <c r="I434" s="1"/>
  <c r="I433" s="1"/>
  <c r="I432" s="1"/>
  <c r="I430"/>
  <c r="I429" s="1"/>
  <c r="I428" s="1"/>
  <c r="I427" s="1"/>
  <c r="I426" s="1"/>
  <c r="I424"/>
  <c r="I423" s="1"/>
  <c r="I422" s="1"/>
  <c r="I421" s="1"/>
  <c r="I419"/>
  <c r="I418" s="1"/>
  <c r="I417" s="1"/>
  <c r="I416" s="1"/>
  <c r="I413"/>
  <c r="I407"/>
  <c r="I402"/>
  <c r="I399"/>
  <c r="I393"/>
  <c r="I392" s="1"/>
  <c r="I391" s="1"/>
  <c r="I390" s="1"/>
  <c r="I389" s="1"/>
  <c r="I387"/>
  <c r="I380"/>
  <c r="I378"/>
  <c r="I369"/>
  <c r="I367"/>
  <c r="I365"/>
  <c r="I362"/>
  <c r="I356"/>
  <c r="I355" s="1"/>
  <c r="I350"/>
  <c r="I348"/>
  <c r="I343"/>
  <c r="I341"/>
  <c r="I339"/>
  <c r="I336"/>
  <c r="I330"/>
  <c r="I329" s="1"/>
  <c r="I328" s="1"/>
  <c r="I327" s="1"/>
  <c r="I326" s="1"/>
  <c r="I324"/>
  <c r="I322"/>
  <c r="I316"/>
  <c r="I313"/>
  <c r="I310"/>
  <c r="I303"/>
  <c r="I302" s="1"/>
  <c r="I300"/>
  <c r="I298"/>
  <c r="I296"/>
  <c r="I294"/>
  <c r="I291"/>
  <c r="I289"/>
  <c r="I287"/>
  <c r="I281"/>
  <c r="I279"/>
  <c r="I277"/>
  <c r="I271"/>
  <c r="I270" s="1"/>
  <c r="I272"/>
  <c r="I267"/>
  <c r="I265"/>
  <c r="I259"/>
  <c r="I257"/>
  <c r="I254"/>
  <c r="I253" s="1"/>
  <c r="I252" s="1"/>
  <c r="I247"/>
  <c r="I246" s="1"/>
  <c r="I245" s="1"/>
  <c r="I244" s="1"/>
  <c r="I243" s="1"/>
  <c r="I242" s="1"/>
  <c r="I241" s="1"/>
  <c r="I239"/>
  <c r="I238" s="1"/>
  <c r="I237" s="1"/>
  <c r="I236" s="1"/>
  <c r="I233"/>
  <c r="I231"/>
  <c r="I228" s="1"/>
  <c r="I227" s="1"/>
  <c r="I224"/>
  <c r="I223" s="1"/>
  <c r="I220"/>
  <c r="I219" s="1"/>
  <c r="I215"/>
  <c r="I214" s="1"/>
  <c r="I212"/>
  <c r="I210"/>
  <c r="I208"/>
  <c r="I206"/>
  <c r="I201"/>
  <c r="I199"/>
  <c r="I197"/>
  <c r="I195"/>
  <c r="I193"/>
  <c r="I188"/>
  <c r="I187" s="1"/>
  <c r="I185"/>
  <c r="I182"/>
  <c r="I180"/>
  <c r="I178"/>
  <c r="I173"/>
  <c r="I171"/>
  <c r="I166"/>
  <c r="I164"/>
  <c r="I162"/>
  <c r="I160"/>
  <c r="I157"/>
  <c r="I151"/>
  <c r="I149"/>
  <c r="I147"/>
  <c r="I143"/>
  <c r="I136"/>
  <c r="I135" s="1"/>
  <c r="I131"/>
  <c r="I129"/>
  <c r="I128" s="1"/>
  <c r="I127" s="1"/>
  <c r="I122"/>
  <c r="I121" s="1"/>
  <c r="I120" s="1"/>
  <c r="I118"/>
  <c r="I116"/>
  <c r="I114"/>
  <c r="I112"/>
  <c r="I107"/>
  <c r="I106" s="1"/>
  <c r="I104"/>
  <c r="I103" s="1"/>
  <c r="I99"/>
  <c r="I98" s="1"/>
  <c r="I97" s="1"/>
  <c r="I96" s="1"/>
  <c r="I93"/>
  <c r="I91"/>
  <c r="I86"/>
  <c r="I85" s="1"/>
  <c r="I84" s="1"/>
  <c r="I83" s="1"/>
  <c r="I80"/>
  <c r="I78"/>
  <c r="I75"/>
  <c r="I73"/>
  <c r="I68"/>
  <c r="I66"/>
  <c r="I59"/>
  <c r="I57"/>
  <c r="I56" s="1"/>
  <c r="I55" s="1"/>
  <c r="I53"/>
  <c r="I52" s="1"/>
  <c r="I51" s="1"/>
  <c r="I49"/>
  <c r="I48" s="1"/>
  <c r="I47" s="1"/>
  <c r="I44"/>
  <c r="I43" s="1"/>
  <c r="I31"/>
  <c r="I30" s="1"/>
  <c r="I27"/>
  <c r="I24"/>
  <c r="I20"/>
  <c r="I16"/>
  <c r="I11"/>
  <c r="I10" s="1"/>
  <c r="I9" s="1"/>
  <c r="I8" s="1"/>
  <c r="H75"/>
  <c r="H49"/>
  <c r="H48" s="1"/>
  <c r="H47" s="1"/>
  <c r="H367"/>
  <c r="H413"/>
  <c r="H410"/>
  <c r="H407"/>
  <c r="G413"/>
  <c r="G410"/>
  <c r="H532"/>
  <c r="H531" s="1"/>
  <c r="H555"/>
  <c r="H499"/>
  <c r="H502"/>
  <c r="H452"/>
  <c r="H456"/>
  <c r="H443"/>
  <c r="H442" s="1"/>
  <c r="H441" s="1"/>
  <c r="H440" s="1"/>
  <c r="H450"/>
  <c r="H467"/>
  <c r="H469"/>
  <c r="H477"/>
  <c r="H479"/>
  <c r="H482"/>
  <c r="H481" s="1"/>
  <c r="H487"/>
  <c r="H489"/>
  <c r="H492"/>
  <c r="H509"/>
  <c r="H508" s="1"/>
  <c r="H507" s="1"/>
  <c r="H515"/>
  <c r="H514" s="1"/>
  <c r="H513" s="1"/>
  <c r="H519"/>
  <c r="H518" s="1"/>
  <c r="H517" s="1"/>
  <c r="H525"/>
  <c r="H524" s="1"/>
  <c r="H523" s="1"/>
  <c r="H522" s="1"/>
  <c r="H521" s="1"/>
  <c r="H536"/>
  <c r="H538"/>
  <c r="H546"/>
  <c r="H545" s="1"/>
  <c r="H544" s="1"/>
  <c r="H543" s="1"/>
  <c r="H542" s="1"/>
  <c r="H553"/>
  <c r="H552" s="1"/>
  <c r="H551" s="1"/>
  <c r="H336"/>
  <c r="H303"/>
  <c r="H302" s="1"/>
  <c r="H316"/>
  <c r="H313"/>
  <c r="H254"/>
  <c r="H253" s="1"/>
  <c r="H252" s="1"/>
  <c r="H257"/>
  <c r="H259"/>
  <c r="H265"/>
  <c r="H267"/>
  <c r="H272"/>
  <c r="H274"/>
  <c r="H271" s="1"/>
  <c r="H277"/>
  <c r="H279"/>
  <c r="H281"/>
  <c r="H287"/>
  <c r="H289"/>
  <c r="H291"/>
  <c r="H294"/>
  <c r="H296"/>
  <c r="H298"/>
  <c r="H300"/>
  <c r="H310"/>
  <c r="H322"/>
  <c r="H324"/>
  <c r="H330"/>
  <c r="H329" s="1"/>
  <c r="H328" s="1"/>
  <c r="H327" s="1"/>
  <c r="H326" s="1"/>
  <c r="H339"/>
  <c r="H341"/>
  <c r="H343"/>
  <c r="H345"/>
  <c r="H348"/>
  <c r="H350"/>
  <c r="H136"/>
  <c r="H135" s="1"/>
  <c r="H118"/>
  <c r="H16"/>
  <c r="H131"/>
  <c r="H59"/>
  <c r="H31"/>
  <c r="H30" s="1"/>
  <c r="H27"/>
  <c r="H24"/>
  <c r="H20"/>
  <c r="H129"/>
  <c r="H128" s="1"/>
  <c r="H127" s="1"/>
  <c r="H122"/>
  <c r="H121" s="1"/>
  <c r="H120" s="1"/>
  <c r="H116"/>
  <c r="H114"/>
  <c r="H112"/>
  <c r="H107"/>
  <c r="H106" s="1"/>
  <c r="H104"/>
  <c r="H103" s="1"/>
  <c r="H99"/>
  <c r="H98" s="1"/>
  <c r="H97" s="1"/>
  <c r="H96" s="1"/>
  <c r="H93"/>
  <c r="H91"/>
  <c r="H86"/>
  <c r="H85" s="1"/>
  <c r="H84" s="1"/>
  <c r="H83" s="1"/>
  <c r="H80"/>
  <c r="H78"/>
  <c r="H73"/>
  <c r="H72" s="1"/>
  <c r="H68"/>
  <c r="H66"/>
  <c r="H57"/>
  <c r="H56" s="1"/>
  <c r="H55" s="1"/>
  <c r="H53"/>
  <c r="H52" s="1"/>
  <c r="H51" s="1"/>
  <c r="H44"/>
  <c r="H43" s="1"/>
  <c r="H11"/>
  <c r="H10" s="1"/>
  <c r="H9" s="1"/>
  <c r="H8" s="1"/>
  <c r="I192" l="1"/>
  <c r="I191" s="1"/>
  <c r="I190" s="1"/>
  <c r="I142"/>
  <c r="I498"/>
  <c r="I497" s="1"/>
  <c r="I359"/>
  <c r="I358" s="1"/>
  <c r="I384"/>
  <c r="I383" s="1"/>
  <c r="I170"/>
  <c r="I264"/>
  <c r="I263" s="1"/>
  <c r="I262" s="1"/>
  <c r="H476"/>
  <c r="H472" s="1"/>
  <c r="H471" s="1"/>
  <c r="I476"/>
  <c r="I169"/>
  <c r="I168" s="1"/>
  <c r="H550"/>
  <c r="H549" s="1"/>
  <c r="H548" s="1"/>
  <c r="I466"/>
  <c r="I465" s="1"/>
  <c r="I464" s="1"/>
  <c r="I156"/>
  <c r="I155" s="1"/>
  <c r="I154" s="1"/>
  <c r="I364"/>
  <c r="I335"/>
  <c r="I334" s="1"/>
  <c r="I333" s="1"/>
  <c r="I332" s="1"/>
  <c r="I449"/>
  <c r="I448" s="1"/>
  <c r="I447" s="1"/>
  <c r="I530"/>
  <c r="I529" s="1"/>
  <c r="I528" s="1"/>
  <c r="I527" s="1"/>
  <c r="I141"/>
  <c r="I140" s="1"/>
  <c r="I139" s="1"/>
  <c r="I286"/>
  <c r="I256"/>
  <c r="I251" s="1"/>
  <c r="I250" s="1"/>
  <c r="H210" i="2"/>
  <c r="K340"/>
  <c r="G124"/>
  <c r="G470" s="1"/>
  <c r="K124"/>
  <c r="K470" s="1"/>
  <c r="H124"/>
  <c r="H470" s="1"/>
  <c r="J170"/>
  <c r="J137" s="1"/>
  <c r="J124" s="1"/>
  <c r="J470" s="1"/>
  <c r="I196"/>
  <c r="I137" s="1"/>
  <c r="I124" s="1"/>
  <c r="I470" s="1"/>
  <c r="J210"/>
  <c r="I218" i="1"/>
  <c r="I217" s="1"/>
  <c r="I415"/>
  <c r="H46"/>
  <c r="H111"/>
  <c r="H110" s="1"/>
  <c r="H109" s="1"/>
  <c r="H270"/>
  <c r="H256"/>
  <c r="H251" s="1"/>
  <c r="H250" s="1"/>
  <c r="H535"/>
  <c r="H530" s="1"/>
  <c r="H529" s="1"/>
  <c r="H528" s="1"/>
  <c r="H527" s="1"/>
  <c r="H486"/>
  <c r="H485" s="1"/>
  <c r="H484" s="1"/>
  <c r="H466"/>
  <c r="H465" s="1"/>
  <c r="H464" s="1"/>
  <c r="H498"/>
  <c r="H497" s="1"/>
  <c r="H496" s="1"/>
  <c r="I15"/>
  <c r="I23"/>
  <c r="I72"/>
  <c r="I77"/>
  <c r="I102"/>
  <c r="I101" s="1"/>
  <c r="I111"/>
  <c r="I110" s="1"/>
  <c r="I109" s="1"/>
  <c r="I276"/>
  <c r="I269" s="1"/>
  <c r="I261" s="1"/>
  <c r="I293"/>
  <c r="I312"/>
  <c r="I307" s="1"/>
  <c r="I321"/>
  <c r="I320" s="1"/>
  <c r="I377"/>
  <c r="I376" s="1"/>
  <c r="I512"/>
  <c r="I511" s="1"/>
  <c r="I550"/>
  <c r="I549" s="1"/>
  <c r="I548" s="1"/>
  <c r="H321"/>
  <c r="H320" s="1"/>
  <c r="H276"/>
  <c r="H335"/>
  <c r="H334" s="1"/>
  <c r="H333" s="1"/>
  <c r="H332" s="1"/>
  <c r="H449"/>
  <c r="H448" s="1"/>
  <c r="H447" s="1"/>
  <c r="I398"/>
  <c r="I397" s="1"/>
  <c r="I396" s="1"/>
  <c r="I405"/>
  <c r="I404" s="1"/>
  <c r="H102"/>
  <c r="H101" s="1"/>
  <c r="I65"/>
  <c r="I64" s="1"/>
  <c r="I63" s="1"/>
  <c r="I90"/>
  <c r="I89" s="1"/>
  <c r="I88" s="1"/>
  <c r="I82" s="1"/>
  <c r="I126"/>
  <c r="I125" s="1"/>
  <c r="I124" s="1"/>
  <c r="I46"/>
  <c r="I235"/>
  <c r="I496"/>
  <c r="H77"/>
  <c r="H71" s="1"/>
  <c r="H70" s="1"/>
  <c r="H65"/>
  <c r="H64" s="1"/>
  <c r="H63" s="1"/>
  <c r="H90"/>
  <c r="H89" s="1"/>
  <c r="H88" s="1"/>
  <c r="H82" s="1"/>
  <c r="H405"/>
  <c r="H312"/>
  <c r="H293"/>
  <c r="H286"/>
  <c r="H264"/>
  <c r="H263" s="1"/>
  <c r="H262" s="1"/>
  <c r="H126"/>
  <c r="H125" s="1"/>
  <c r="H124" s="1"/>
  <c r="H23"/>
  <c r="H512"/>
  <c r="H511" s="1"/>
  <c r="H15"/>
  <c r="I375" l="1"/>
  <c r="I374" s="1"/>
  <c r="I354"/>
  <c r="I353" s="1"/>
  <c r="I352" s="1"/>
  <c r="I153"/>
  <c r="I138" s="1"/>
  <c r="I472"/>
  <c r="I471" s="1"/>
  <c r="I439" s="1"/>
  <c r="I438" s="1"/>
  <c r="I14"/>
  <c r="I13" s="1"/>
  <c r="I7" s="1"/>
  <c r="I285"/>
  <c r="I284" s="1"/>
  <c r="H439"/>
  <c r="H438" s="1"/>
  <c r="H269"/>
  <c r="H261" s="1"/>
  <c r="I71"/>
  <c r="I70" s="1"/>
  <c r="I62" s="1"/>
  <c r="I95"/>
  <c r="H95"/>
  <c r="I306"/>
  <c r="H307"/>
  <c r="H306" s="1"/>
  <c r="I395"/>
  <c r="H62"/>
  <c r="H285"/>
  <c r="H284" s="1"/>
  <c r="H14"/>
  <c r="H13" s="1"/>
  <c r="H7" s="1"/>
  <c r="I373" l="1"/>
  <c r="I283"/>
  <c r="I249" s="1"/>
  <c r="I6"/>
  <c r="H6"/>
  <c r="H283"/>
  <c r="H249" s="1"/>
  <c r="H239"/>
  <c r="H238" s="1"/>
  <c r="H237" s="1"/>
  <c r="G239"/>
  <c r="G238" s="1"/>
  <c r="G237" s="1"/>
  <c r="G236" s="1"/>
  <c r="H247"/>
  <c r="H246" s="1"/>
  <c r="H245" s="1"/>
  <c r="H244" s="1"/>
  <c r="H243" s="1"/>
  <c r="H242" s="1"/>
  <c r="H241" s="1"/>
  <c r="H436"/>
  <c r="H435" s="1"/>
  <c r="H434" s="1"/>
  <c r="H433" s="1"/>
  <c r="H432" s="1"/>
  <c r="H430"/>
  <c r="H429" s="1"/>
  <c r="H428" s="1"/>
  <c r="H427" s="1"/>
  <c r="H426" s="1"/>
  <c r="H424"/>
  <c r="H423" s="1"/>
  <c r="H422" s="1"/>
  <c r="H421" s="1"/>
  <c r="H419"/>
  <c r="H418" s="1"/>
  <c r="H417" s="1"/>
  <c r="H416" s="1"/>
  <c r="H404"/>
  <c r="H402"/>
  <c r="H399"/>
  <c r="H393"/>
  <c r="H392" s="1"/>
  <c r="H391" s="1"/>
  <c r="H390" s="1"/>
  <c r="H389" s="1"/>
  <c r="H387"/>
  <c r="H384" s="1"/>
  <c r="H383" s="1"/>
  <c r="H380"/>
  <c r="H378"/>
  <c r="G430"/>
  <c r="G429" s="1"/>
  <c r="G428" s="1"/>
  <c r="G427" s="1"/>
  <c r="G426" s="1"/>
  <c r="G424"/>
  <c r="G423" s="1"/>
  <c r="G422" s="1"/>
  <c r="G421" s="1"/>
  <c r="G402"/>
  <c r="G399"/>
  <c r="H369"/>
  <c r="H365"/>
  <c r="H362"/>
  <c r="H359" s="1"/>
  <c r="H358" s="1"/>
  <c r="H356"/>
  <c r="H355" s="1"/>
  <c r="H233"/>
  <c r="H231"/>
  <c r="H228" s="1"/>
  <c r="H227" s="1"/>
  <c r="H224"/>
  <c r="H223" s="1"/>
  <c r="H220"/>
  <c r="H219" s="1"/>
  <c r="H215"/>
  <c r="H214" s="1"/>
  <c r="H212"/>
  <c r="H210"/>
  <c r="H208"/>
  <c r="H206"/>
  <c r="H201"/>
  <c r="H199"/>
  <c r="H197"/>
  <c r="H195"/>
  <c r="H193"/>
  <c r="H188"/>
  <c r="H187" s="1"/>
  <c r="H185"/>
  <c r="H182"/>
  <c r="H180"/>
  <c r="H178"/>
  <c r="H173"/>
  <c r="H171"/>
  <c r="H166"/>
  <c r="H164"/>
  <c r="H162"/>
  <c r="H160"/>
  <c r="H157"/>
  <c r="H151"/>
  <c r="H149"/>
  <c r="H147"/>
  <c r="H143"/>
  <c r="G233"/>
  <c r="G157"/>
  <c r="G436"/>
  <c r="G435" s="1"/>
  <c r="G434" s="1"/>
  <c r="G433" s="1"/>
  <c r="G432" s="1"/>
  <c r="G419"/>
  <c r="G418" s="1"/>
  <c r="G417" s="1"/>
  <c r="G416" s="1"/>
  <c r="G406"/>
  <c r="G405" s="1"/>
  <c r="G404" s="1"/>
  <c r="G393"/>
  <c r="G392" s="1"/>
  <c r="G391" s="1"/>
  <c r="G390" s="1"/>
  <c r="G389" s="1"/>
  <c r="G387"/>
  <c r="G384" s="1"/>
  <c r="G383" s="1"/>
  <c r="G380"/>
  <c r="G378"/>
  <c r="I558" l="1"/>
  <c r="G398"/>
  <c r="G397" s="1"/>
  <c r="G396" s="1"/>
  <c r="G415"/>
  <c r="H218"/>
  <c r="H217" s="1"/>
  <c r="H415"/>
  <c r="H398"/>
  <c r="H397" s="1"/>
  <c r="H396" s="1"/>
  <c r="H395" s="1"/>
  <c r="H377"/>
  <c r="H376" s="1"/>
  <c r="H375" s="1"/>
  <c r="H374" s="1"/>
  <c r="H364"/>
  <c r="H354" s="1"/>
  <c r="H353" s="1"/>
  <c r="H352" s="1"/>
  <c r="H236"/>
  <c r="H235" s="1"/>
  <c r="H192"/>
  <c r="H191" s="1"/>
  <c r="H170"/>
  <c r="H169" s="1"/>
  <c r="H168" s="1"/>
  <c r="H156"/>
  <c r="H155" s="1"/>
  <c r="H154" s="1"/>
  <c r="H142"/>
  <c r="H141" s="1"/>
  <c r="H140" s="1"/>
  <c r="H139" s="1"/>
  <c r="G395"/>
  <c r="G377"/>
  <c r="G376" s="1"/>
  <c r="G375" s="1"/>
  <c r="G374" s="1"/>
  <c r="G369"/>
  <c r="G367"/>
  <c r="G365"/>
  <c r="G362"/>
  <c r="G359" s="1"/>
  <c r="G358" s="1"/>
  <c r="G356"/>
  <c r="G355" s="1"/>
  <c r="G247"/>
  <c r="G246" s="1"/>
  <c r="G244"/>
  <c r="G243" s="1"/>
  <c r="G231"/>
  <c r="G228" s="1"/>
  <c r="G227" s="1"/>
  <c r="G224"/>
  <c r="G223" s="1"/>
  <c r="G220"/>
  <c r="G219" s="1"/>
  <c r="G215"/>
  <c r="G214" s="1"/>
  <c r="G212"/>
  <c r="G210"/>
  <c r="G208"/>
  <c r="G206"/>
  <c r="G203"/>
  <c r="G201"/>
  <c r="G199"/>
  <c r="G197"/>
  <c r="G195"/>
  <c r="G193"/>
  <c r="G188"/>
  <c r="G187" s="1"/>
  <c r="G185"/>
  <c r="G182"/>
  <c r="G180"/>
  <c r="G178"/>
  <c r="G173"/>
  <c r="G171"/>
  <c r="G166"/>
  <c r="G164"/>
  <c r="G162"/>
  <c r="G160"/>
  <c r="G151"/>
  <c r="G149"/>
  <c r="G147"/>
  <c r="G143"/>
  <c r="G373" l="1"/>
  <c r="G218"/>
  <c r="G217" s="1"/>
  <c r="H373"/>
  <c r="H153"/>
  <c r="H138" s="1"/>
  <c r="G364"/>
  <c r="G354" s="1"/>
  <c r="G353" s="1"/>
  <c r="G352" s="1"/>
  <c r="G242"/>
  <c r="G241" s="1"/>
  <c r="G235" s="1"/>
  <c r="G192"/>
  <c r="G191" s="1"/>
  <c r="G190" s="1"/>
  <c r="G170"/>
  <c r="G169" s="1"/>
  <c r="G168" s="1"/>
  <c r="G156"/>
  <c r="G155" s="1"/>
  <c r="G154" s="1"/>
  <c r="G142"/>
  <c r="G141" s="1"/>
  <c r="G140" s="1"/>
  <c r="G139" s="1"/>
  <c r="H558" l="1"/>
  <c r="G153"/>
  <c r="G138" s="1"/>
  <c r="G558" s="1"/>
</calcChain>
</file>

<file path=xl/sharedStrings.xml><?xml version="1.0" encoding="utf-8"?>
<sst xmlns="http://schemas.openxmlformats.org/spreadsheetml/2006/main" count="4249" uniqueCount="457">
  <si>
    <t>Главный распорядитель</t>
  </si>
  <si>
    <t>Раздел, подраздел</t>
  </si>
  <si>
    <t>Целевая статья</t>
  </si>
  <si>
    <t>Вид расходов</t>
  </si>
  <si>
    <t>Наименование</t>
  </si>
  <si>
    <t xml:space="preserve">  Администрация муниципального образования "Город Воткинск"</t>
  </si>
  <si>
    <t>933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</si>
  <si>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</si>
  <si>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</si>
  <si>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</si>
  <si>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</si>
  <si>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Программа "Муниципальное управление"</t>
  </si>
  <si>
    <t>0900000000</t>
  </si>
  <si>
    <t xml:space="preserve">          Подпрограмма "Организация муниципального управления"</t>
  </si>
  <si>
    <t>0910000000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</si>
  <si>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</si>
  <si>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</si>
  <si>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Организация опеки и попечительства в отношении несовершеннолетних</t>
  </si>
  <si>
    <t xml:space="preserve">          Подпрограмма "Архивное дело"</t>
  </si>
  <si>
    <t>0940000000</t>
  </si>
  <si>
    <t xml:space="preserve">          Подпрограмма "Создание условий для государственной регистрации актов гражданского состояния"</t>
  </si>
  <si>
    <t>0950000000</t>
  </si>
  <si>
    <t xml:space="preserve">      Резервные фонды</t>
  </si>
  <si>
    <t>0111</t>
  </si>
  <si>
    <t xml:space="preserve">        Непрограммные направления деятельности</t>
  </si>
  <si>
    <t>9900000000</t>
  </si>
  <si>
    <t xml:space="preserve">      Другие общегосударственные вопросы</t>
  </si>
  <si>
    <t>0113</t>
  </si>
  <si>
    <t xml:space="preserve">        Программа "Управление муниципальными финансами"</t>
  </si>
  <si>
    <t>1400000000</t>
  </si>
  <si>
    <t xml:space="preserve">          Подрограмма "Повышение эффективности расходов бюджета"</t>
  </si>
  <si>
    <t>1420000000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</si>
  <si>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</si>
  <si>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</si>
  <si>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</si>
  <si>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</si>
  <si>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  Программа "Безопасность"</t>
  </si>
  <si>
    <t>0600000000</t>
  </si>
  <si>
    <t xml:space="preserve">          Подпрограмма "Предупреждение и ликвидация последствий чрезвычайных ситуаций, реализация мер пожарной безопасности"</t>
  </si>
  <si>
    <t>0610000000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</si>
  <si>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</si>
  <si>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</si>
  <si>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Подпрограмма "Профилактика правонарушений"</t>
  </si>
  <si>
    <t>0620000000</t>
  </si>
  <si>
    <t xml:space="preserve">            Профилактика правонарушений среди несовершеннолетних</t>
  </si>
  <si>
    <t xml:space="preserve">            Повышение эффективности работы по борьбе с преступностью на территории города</t>
  </si>
  <si>
    <t xml:space="preserve">    Национальная экономика</t>
  </si>
  <si>
    <t>0400</t>
  </si>
  <si>
    <t xml:space="preserve">      Другие вопросы в области национальной экономики</t>
  </si>
  <si>
    <t>0412</t>
  </si>
  <si>
    <t xml:space="preserve">        Программа "Создание условий для устойчивого экономического развития"</t>
  </si>
  <si>
    <t>0500000000</t>
  </si>
  <si>
    <t xml:space="preserve">          Подпрограмма "Создание условий для развития предпринимательства"</t>
  </si>
  <si>
    <t>0520000000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</si>
  <si>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</si>
  <si>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</si>
  <si>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</si>
  <si>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</si>
  <si>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  Программа "Социальная поддержка населения"</t>
  </si>
  <si>
    <t>0400000000</t>
  </si>
  <si>
    <t xml:space="preserve">          Подпрограмма "Социальная поддержка старшего поколения, ветеранов и инвалидов, иных категорий граждан"</t>
  </si>
  <si>
    <t>0420000000</t>
  </si>
  <si>
    <t xml:space="preserve">      Социальное обеспечение населения</t>
  </si>
  <si>
    <t>1003</t>
  </si>
  <si>
    <t xml:space="preserve">          Подпрограмма "Социальная поддержка семьи и детей"</t>
  </si>
  <si>
    <t>0410000000</t>
  </si>
  <si>
    <t xml:space="preserve">            Другие выплаты по социальной помощи</t>
  </si>
  <si>
    <t xml:space="preserve">      Охрана семьи и детства</t>
  </si>
  <si>
    <t>1004</t>
  </si>
  <si>
    <t xml:space="preserve">  Воткинская городская Дума</t>
  </si>
  <si>
    <t>934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</si>
  <si>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</si>
  <si>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</si>
  <si>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Управление жилищно-коммунального хозяйства Администрации города Воткинска</t>
  </si>
  <si>
    <t>935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</si>
  <si>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</si>
  <si>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</si>
  <si>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</si>
  <si>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</si>
  <si>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  Программа "Содержание и развитие городского хозяйства"</t>
  </si>
  <si>
    <t>0700000000</t>
  </si>
  <si>
    <t xml:space="preserve">          Подпрограмма "Развитие транспортной системы (организация транспортного обслуживания населения, развитие дорожного хозяйства)"</t>
  </si>
  <si>
    <t>0750000000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</si>
  <si>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</si>
  <si>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</si>
  <si>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</si>
  <si>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</si>
  <si>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    Подпрограмма "Содержание и развитие жилищного хозяйства"</t>
  </si>
  <si>
    <t>0720000000</t>
  </si>
  <si>
    <t xml:space="preserve">      Коммунальное хозяйство</t>
  </si>
  <si>
    <t>0502</t>
  </si>
  <si>
    <t xml:space="preserve">          Подпрограмма "Содержание и развитие коммунальной инфраструктуры"</t>
  </si>
  <si>
    <t>0730000000</t>
  </si>
  <si>
    <t xml:space="preserve">        Программа "Энергосбережение и повышение знергетической эффективности"</t>
  </si>
  <si>
    <t>0800000000</t>
  </si>
  <si>
    <t xml:space="preserve">      Благоустройство</t>
  </si>
  <si>
    <t>0503</t>
  </si>
  <si>
    <t>0740000000</t>
  </si>
  <si>
    <t xml:space="preserve">      Другие вопросы в области жилищно-коммунального хозяйства</t>
  </si>
  <si>
    <t>0505</t>
  </si>
  <si>
    <t xml:space="preserve">          Подпрограмма "Обеспечение жильем отдельных категорий граждан, стимулирование улучшения жилищных условий"</t>
  </si>
  <si>
    <t>0430000000</t>
  </si>
  <si>
    <t xml:space="preserve">          Подпрограмма "Создание условий для реализации муниципальной программы"</t>
  </si>
  <si>
    <t>0760000000</t>
  </si>
  <si>
    <t xml:space="preserve">          Подпрограмма "Предоставление субсидий и льгот по оплате жилищно-коммунальных услуг (выполнение переданных полномочий)</t>
  </si>
  <si>
    <t>0440000000</t>
  </si>
  <si>
    <t xml:space="preserve">  Управление культуры, спорта и молодежной политики Администрации города Воткинска</t>
  </si>
  <si>
    <t>938</t>
  </si>
  <si>
    <t xml:space="preserve">        Программа "Комплексные меры противодействия злоупотреблению наркотиками и их незаконному обороту"</t>
  </si>
  <si>
    <t>1300000000</t>
  </si>
  <si>
    <t xml:space="preserve">            Формирование у подростков и молодежи мотивации к ведению здорового образа жизни</t>
  </si>
  <si>
    <t xml:space="preserve">            Информирование населения о последствиях злоупотребления наркотическими средствами</t>
  </si>
  <si>
    <t xml:space="preserve">    Образование</t>
  </si>
  <si>
    <t>0700</t>
  </si>
  <si>
    <t xml:space="preserve">      Дополнительное образование детей</t>
  </si>
  <si>
    <t>0703</t>
  </si>
  <si>
    <t xml:space="preserve">        Программа "Развитие образования и воспитание"</t>
  </si>
  <si>
    <t>0100000000</t>
  </si>
  <si>
    <t xml:space="preserve">          Подпрограмма "Дополнительное образование и воспитание детей"</t>
  </si>
  <si>
    <t>0130000000</t>
  </si>
  <si>
    <t xml:space="preserve">      Молодёжная политика</t>
  </si>
  <si>
    <t>0707</t>
  </si>
  <si>
    <t xml:space="preserve">          Подпрогамма "Организация отдыха детей в каникулярное время"</t>
  </si>
  <si>
    <t>0160000000</t>
  </si>
  <si>
    <t xml:space="preserve">        Программа "Реализация молодежной политики"</t>
  </si>
  <si>
    <t>1000000000</t>
  </si>
  <si>
    <t xml:space="preserve">            Оказание услуг (выполнение работ) муниципальными учреждениями в сфере молодежной политики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</si>
  <si>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</si>
  <si>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</si>
  <si>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</si>
  <si>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</si>
  <si>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Программа "Развитие культуры"</t>
  </si>
  <si>
    <t>0300000000</t>
  </si>
  <si>
    <t xml:space="preserve">          Подпрограмма "Библиотечное обслуживание населения"</t>
  </si>
  <si>
    <t>0310000000</t>
  </si>
  <si>
    <t xml:space="preserve">          Подпрограмма "Организация досуга, предоставление услуг оганизаций культуры и доступа к музейным фондам"</t>
  </si>
  <si>
    <t>0320000000</t>
  </si>
  <si>
    <t xml:space="preserve">          Подпрограмма "Развитие туризма"</t>
  </si>
  <si>
    <t>0360000000</t>
  </si>
  <si>
    <t xml:space="preserve">      Другие вопросы в области культуры, кинематографии</t>
  </si>
  <si>
    <t>0804</t>
  </si>
  <si>
    <t xml:space="preserve">          Подпрограмма "Развитие местного народного творчества"</t>
  </si>
  <si>
    <t>0340000000</t>
  </si>
  <si>
    <t>0350000000</t>
  </si>
  <si>
    <t xml:space="preserve">      Другие вопросы в области социальной политики</t>
  </si>
  <si>
    <t>1006</t>
  </si>
  <si>
    <t xml:space="preserve">        Программа "Развитие институтов гражданского общества и поддержки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</si>
  <si>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1200000000</t>
  </si>
  <si>
    <t xml:space="preserve">          Подпрограмма "Поддержка социально ориентированных некомерческих организаций, осуществляющих деятельность на территории муниципального образования "Город Воткинск"</t>
  </si>
  <si>
    <t>1220000000</t>
  </si>
  <si>
    <t xml:space="preserve">    Физическая культура и спорт</t>
  </si>
  <si>
    <t>1100</t>
  </si>
  <si>
    <t xml:space="preserve">      Физическая культура</t>
  </si>
  <si>
    <t>1101</t>
  </si>
  <si>
    <t xml:space="preserve">        Программа "Сохранение здоровья и формирование здорового образа жизни населения"</t>
  </si>
  <si>
    <t>0200000000</t>
  </si>
  <si>
    <t xml:space="preserve">          Подпрограмма "Создание условий для развития физической культуры и спорта"</t>
  </si>
  <si>
    <t>0220000000</t>
  </si>
  <si>
    <t xml:space="preserve">            Внедрение Всероссийского физкультурно-спортивного комплекса ГТО</t>
  </si>
  <si>
    <t xml:space="preserve">            Спортивная подготовка по олимпийским и неолимпийским видам спорта</t>
  </si>
  <si>
    <t xml:space="preserve">  Управление муниципального  имущества и земельных ресурсов города Воткинска</t>
  </si>
  <si>
    <t>939</t>
  </si>
  <si>
    <t xml:space="preserve">        Программа "Управление муниципальным имуществом и земельными ресурсами"</t>
  </si>
  <si>
    <t>1500000000</t>
  </si>
  <si>
    <t xml:space="preserve">  Управление капитального строительства Администрации города Воткинска</t>
  </si>
  <si>
    <t>940</t>
  </si>
  <si>
    <t xml:space="preserve">        Программа "Капитальное строительство, реконструкция и капитальный ремонт объектов муниципальной собственности"</t>
  </si>
  <si>
    <t>1100000000</t>
  </si>
  <si>
    <t xml:space="preserve">          Подпрограмма "Капитальное строительство, реконсрукция и капитальный ремонт муниципальной собственности"</t>
  </si>
  <si>
    <t>1110000000</t>
  </si>
  <si>
    <t xml:space="preserve">  Управление образования Администрации города Воткинска</t>
  </si>
  <si>
    <t>941</t>
  </si>
  <si>
    <t xml:space="preserve">      Дошкольное образование</t>
  </si>
  <si>
    <t>0701</t>
  </si>
  <si>
    <t xml:space="preserve">          Подпрограмма "Развитие дошкольного образования"</t>
  </si>
  <si>
    <t>0110000000</t>
  </si>
  <si>
    <t xml:space="preserve">      Общее образование</t>
  </si>
  <si>
    <t>0702</t>
  </si>
  <si>
    <t xml:space="preserve">          Подпрограмма "Развитие общего образования"</t>
  </si>
  <si>
    <t>0120000000</t>
  </si>
  <si>
    <t xml:space="preserve">          Подпрограмма "Детское и школьное питание"</t>
  </si>
  <si>
    <t>0150000000</t>
  </si>
  <si>
    <t xml:space="preserve">      Другие вопросы в области образования</t>
  </si>
  <si>
    <t>0709</t>
  </si>
  <si>
    <t xml:space="preserve">          Подпрограмма"Создание условий для реализации муниципальной программы"</t>
  </si>
  <si>
    <t>0140000000</t>
  </si>
  <si>
    <t xml:space="preserve">            Организация бухгалтерского учета в муниципальных образовательных учреждениях, подведомственных Управлению образования</t>
  </si>
  <si>
    <t xml:space="preserve">  Управление финансов Администрации города Воткинска</t>
  </si>
  <si>
    <t>943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</si>
  <si>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</si>
  <si>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</si>
  <si>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Подпрограмма  "Организация бюджетного процесса в муниципальном образовании "Город Воткинск"</t>
  </si>
  <si>
    <t>1410000000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</si>
  <si>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</si>
  <si>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</si>
  <si>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</si>
  <si>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</si>
  <si>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Контрольно-счетное управление города Воткинска</t>
  </si>
  <si>
    <t>947</t>
  </si>
  <si>
    <t>ИТОГО РАСХОДОВ</t>
  </si>
  <si>
    <t>0910100000</t>
  </si>
  <si>
    <t xml:space="preserve">              Расходы на выплаты персоналу в целях обеспечения выполнения функций 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</si>
  <si>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</si>
  <si>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</si>
  <si>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</si>
  <si>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Иные бюджетные ассигнования</t>
  </si>
  <si>
    <t>800</t>
  </si>
  <si>
    <t xml:space="preserve">            Осуществление органами местного самоуправления города Воткинска переданных отдельных полномочий</t>
  </si>
  <si>
    <t>0910200000</t>
  </si>
  <si>
    <t>0940100000</t>
  </si>
  <si>
    <t xml:space="preserve">            Содержание на осуществление отдельных государственных полномочий в области архивного дела</t>
  </si>
  <si>
    <t>0940500000</t>
  </si>
  <si>
    <t xml:space="preserve">            Содержание Государственной регистрации актов гражданского состояния</t>
  </si>
  <si>
    <t>0950100000</t>
  </si>
  <si>
    <t xml:space="preserve">      Судебная система</t>
  </si>
  <si>
    <t>0105</t>
  </si>
  <si>
    <t>1420700000</t>
  </si>
  <si>
    <t xml:space="preserve">            Проведение дератизации и акарицидных обработок территории</t>
  </si>
  <si>
    <t>0610700000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</si>
  <si>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</si>
  <si>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</si>
  <si>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Оказание муниципальных услуг (работ)</t>
  </si>
  <si>
    <t>0610800000</t>
  </si>
  <si>
    <t xml:space="preserve">            Модернизация и реконструкция существующей комплексной системы экстренного оповещения и информирования населения</t>
  </si>
  <si>
    <t>0610100000</t>
  </si>
  <si>
    <t>0620500000</t>
  </si>
  <si>
    <t>0620800000</t>
  </si>
  <si>
    <t xml:space="preserve">            Пособия и компенсации гражданам и иные социальные выплаты, кроме публичных нормативных обязательств</t>
  </si>
  <si>
    <t>0420100000</t>
  </si>
  <si>
    <t xml:space="preserve">            Финасовая, имущественная поддержка малого и среднего предпринимательства</t>
  </si>
  <si>
    <t>0520100000</t>
  </si>
  <si>
    <t xml:space="preserve">            Повышение конкурентоспособности субъектов малого и среднего предпринимательства. Содействие пропагандированию массовых профессий в сфере малого и среднего предпринимательства</t>
  </si>
  <si>
    <t>0520200000</t>
  </si>
  <si>
    <t xml:space="preserve">            Пенсионное обеспечение</t>
  </si>
  <si>
    <t>0420500000</t>
  </si>
  <si>
    <t xml:space="preserve">              Социальное обеспечение и иные выплаты населению</t>
  </si>
  <si>
    <t>300</t>
  </si>
  <si>
    <t>0410200000</t>
  </si>
  <si>
    <t>0420200000</t>
  </si>
  <si>
    <t xml:space="preserve">            Учет (регистрация) многодетных семей</t>
  </si>
  <si>
    <t>0410100000</t>
  </si>
  <si>
    <t xml:space="preserve">            Устройство детей-сирот и детей, оставшихся без попечения родителей, на воспитание в семьи</t>
  </si>
  <si>
    <t>0410300000</t>
  </si>
  <si>
    <t>0410400000</t>
  </si>
  <si>
    <t xml:space="preserve">            Приведение  дорог общего пользования в нормативное состояние</t>
  </si>
  <si>
    <t>0750400000</t>
  </si>
  <si>
    <t xml:space="preserve">            Проектирование, капитальный ремонт, ремонт автомобильных дорог общего пользования муниципального значения и иных транспортных инженерных сооружений</t>
  </si>
  <si>
    <t>0750800000</t>
  </si>
  <si>
    <t xml:space="preserve">            Проведение мероприятий по обеспечению безопасности дорожного движения в соответствии с действующим законодательством Российской Федерации</t>
  </si>
  <si>
    <t>0750900000</t>
  </si>
  <si>
    <t>0751500000</t>
  </si>
  <si>
    <t xml:space="preserve">            Реализация мер по переселению граждан из аварийного жилищного фонда (жилых помещений в многоквартирных домах, признанных в установленном порядке аварийными и подлежащими сносу или реконструкции в связи с физическим износом в процессе их эксплуатации)</t>
  </si>
  <si>
    <t>0720600000</t>
  </si>
  <si>
    <t xml:space="preserve">            Участие в разработке и реализации региональной программы капитального ремонта общего имущества в многоквартирных домах</t>
  </si>
  <si>
    <t>0720800000</t>
  </si>
  <si>
    <t>0720900000</t>
  </si>
  <si>
    <t xml:space="preserve">            Рассмотрение обращений и заявлений граждан, индивидуальных предпринимателей и юридических лиц по вопросам соблюдения требований жилищного законодательства</t>
  </si>
  <si>
    <t>0721300000</t>
  </si>
  <si>
    <t>0721900000</t>
  </si>
  <si>
    <t xml:space="preserve">            Реализация мероприятий в сфере теплоснабжения</t>
  </si>
  <si>
    <t>0730100000</t>
  </si>
  <si>
    <t xml:space="preserve">            Реализация мероприятий в сфере водоснабжения</t>
  </si>
  <si>
    <t>0730200000</t>
  </si>
  <si>
    <t xml:space="preserve">            Реализация мероприятий в сфере газоснабжения</t>
  </si>
  <si>
    <t>0730500000</t>
  </si>
  <si>
    <t xml:space="preserve">            Организация подготовки городского хозяйства к осенне-зимнему периоду</t>
  </si>
  <si>
    <t>0730600000</t>
  </si>
  <si>
    <t xml:space="preserve">            Строительство и реконструкция объектов коммунальной инфраструктуры за счет бюджетных средств</t>
  </si>
  <si>
    <t>0730700000</t>
  </si>
  <si>
    <t xml:space="preserve">              Капитальные вложения в объекты государственной (муниципальной) собственности</t>
  </si>
  <si>
    <t>400</t>
  </si>
  <si>
    <t>0730800000</t>
  </si>
  <si>
    <t xml:space="preserve">            Реализация мероприятий на объектах организаций, оказывающих услуги теплоснабжения на территории МО "Город Воткинск"</t>
  </si>
  <si>
    <t>0800300000</t>
  </si>
  <si>
    <t>0740100000</t>
  </si>
  <si>
    <t xml:space="preserve">            Организация благоустройства и санитарного содержания, озеленения парков, скверов, санкционированного сбора твердых бытовых отходов, содержание дорог</t>
  </si>
  <si>
    <t>0740200000</t>
  </si>
  <si>
    <t xml:space="preserve">            Организация содержания и благоустройства мест погребения (кладбищ)</t>
  </si>
  <si>
    <t>0740300000</t>
  </si>
  <si>
    <t xml:space="preserve">            Организация наружного освещения</t>
  </si>
  <si>
    <t>0740400000</t>
  </si>
  <si>
    <t>0740500000</t>
  </si>
  <si>
    <t>0740600000</t>
  </si>
  <si>
    <t xml:space="preserve">            Проведение городских мероприятий по санитарной очистке и благоустройству территории города</t>
  </si>
  <si>
    <t>0740900000</t>
  </si>
  <si>
    <t xml:space="preserve">            Осуществление муниципального лесного контроля в отношении лесных участков находящихся в муниципальной собственности</t>
  </si>
  <si>
    <t>0741100000</t>
  </si>
  <si>
    <t>0741500000</t>
  </si>
  <si>
    <t>0741600000</t>
  </si>
  <si>
    <t xml:space="preserve">            Реализация мероприятий на объектах электросетевых организаций, оказывающих услуги по передаче электрической энергии на территории МО "Город Воткинск"</t>
  </si>
  <si>
    <t>0800500000</t>
  </si>
  <si>
    <t xml:space="preserve">            Осуществление муниципального жилищного контроля</t>
  </si>
  <si>
    <t>0721200000</t>
  </si>
  <si>
    <t xml:space="preserve">            Обеспечение деятельности Управления (хозяйственное, материально-техническое)</t>
  </si>
  <si>
    <t>0760100000</t>
  </si>
  <si>
    <t xml:space="preserve">            Реализация мероприятий по предоставлению мер социальной поддержки многодетным семьям</t>
  </si>
  <si>
    <t>0430100000</t>
  </si>
  <si>
    <t xml:space="preserve">            Предоставление компенсации произведенных расходов в размере 30 процентов многодетным семьям</t>
  </si>
  <si>
    <t>0440300000</t>
  </si>
  <si>
    <t xml:space="preserve">            Создание общественных добровольных формирований по охране правопорядка</t>
  </si>
  <si>
    <t>0620300000</t>
  </si>
  <si>
    <t>1310400000</t>
  </si>
  <si>
    <t>1310600000</t>
  </si>
  <si>
    <t>0130100000</t>
  </si>
  <si>
    <t>0131700000</t>
  </si>
  <si>
    <t>0160300000</t>
  </si>
  <si>
    <t>1010100000</t>
  </si>
  <si>
    <t>1010200000</t>
  </si>
  <si>
    <t>1010300000</t>
  </si>
  <si>
    <t xml:space="preserve">            Оказание муниципальной услуги по библиотечно-информационному обслуживанию населения</t>
  </si>
  <si>
    <t>0310100000</t>
  </si>
  <si>
    <t>0310400000</t>
  </si>
  <si>
    <t xml:space="preserve">            Организация и проведение массовых городских мероприятий</t>
  </si>
  <si>
    <t>0320100000</t>
  </si>
  <si>
    <t xml:space="preserve">            Предоставление муниципальных  услуг (выполнение работ) муниципальными культурно - досуговыми учреждениями</t>
  </si>
  <si>
    <t>0320200000</t>
  </si>
  <si>
    <t>0320300000</t>
  </si>
  <si>
    <t>0320700000</t>
  </si>
  <si>
    <t xml:space="preserve">            Содействие в формировании и продвижении конкурентноспособного туристического продукта</t>
  </si>
  <si>
    <t>0360200000</t>
  </si>
  <si>
    <t xml:space="preserve">            Проведение мероприятий по популяризации национальных культуры</t>
  </si>
  <si>
    <t>0340100000</t>
  </si>
  <si>
    <t xml:space="preserve">            Реализация установленных полномочий (функций) управления культуры, спорта и молодежной политики Администрации г. Воткинска. Организация управления Программой Развитие культуры на 2015-2020 годы</t>
  </si>
  <si>
    <t>0350100000</t>
  </si>
  <si>
    <t xml:space="preserve">            Обеспечение финансовой работы, по средствам финансирования содержания муниципального казенного учреждения Централизованная бухгалтерия учреждений культуры, спорта и молодежной политики города Воткинска.</t>
  </si>
  <si>
    <t>0350200000</t>
  </si>
  <si>
    <t>1420500000</t>
  </si>
  <si>
    <t>1220100000</t>
  </si>
  <si>
    <t xml:space="preserve">            Организация и проведение физкультурно-оздоровительных и спортивных мероприятий</t>
  </si>
  <si>
    <t>0220100000</t>
  </si>
  <si>
    <t>0220300000</t>
  </si>
  <si>
    <t>0220400000</t>
  </si>
  <si>
    <t xml:space="preserve">            Оказание муниципальной услуги "Организация тренировочного процесса спортсменов высокого класса"</t>
  </si>
  <si>
    <t>0220500000</t>
  </si>
  <si>
    <t>0221200000</t>
  </si>
  <si>
    <t>0221300000</t>
  </si>
  <si>
    <t xml:space="preserve">            Внедрение энергоменеджмента</t>
  </si>
  <si>
    <t>0800100000</t>
  </si>
  <si>
    <t>1500100000</t>
  </si>
  <si>
    <t>1500200000</t>
  </si>
  <si>
    <t xml:space="preserve">            Содержание Управления муниципального имущества и земельных ресурсов города Воткинска</t>
  </si>
  <si>
    <t>1500300000</t>
  </si>
  <si>
    <t xml:space="preserve">            Строительство, реконструкция</t>
  </si>
  <si>
    <t>1110100000</t>
  </si>
  <si>
    <t xml:space="preserve">            Создание условий для реализации муниципальных программ</t>
  </si>
  <si>
    <t>1110300000</t>
  </si>
  <si>
    <t xml:space="preserve">            Строительство автодорожной магистрали, обеспечивающей выезд на объездную дорогу</t>
  </si>
  <si>
    <t>0750200000</t>
  </si>
  <si>
    <t xml:space="preserve">        Программа "Формирование современной городской среды" на территории муниципального образования "Город Воткинск" на 2018 - 2022 годы"</t>
  </si>
  <si>
    <t>1600000000</t>
  </si>
  <si>
    <t>0110100000</t>
  </si>
  <si>
    <t xml:space="preserve">            Оказание муниципальных услуг по реализации основных общеобразовательных программ по реализации начального и среднего (полного) общего образования</t>
  </si>
  <si>
    <t>0120100000</t>
  </si>
  <si>
    <t>0120200000</t>
  </si>
  <si>
    <t>0120300000</t>
  </si>
  <si>
    <t xml:space="preserve">            Детское и школьное питание</t>
  </si>
  <si>
    <t>0150100000</t>
  </si>
  <si>
    <t>0130200000</t>
  </si>
  <si>
    <t xml:space="preserve">            Организация отдыха детей в каникулярное время</t>
  </si>
  <si>
    <t>0160100000</t>
  </si>
  <si>
    <t>0160200000</t>
  </si>
  <si>
    <t xml:space="preserve">            Реализация установленных полномочий (функций) Управлением образования Администрации города Воткинска, организация управления муниципальной программой Развитие образования и воспитание на 2015-2020годы</t>
  </si>
  <si>
    <t>0140100000</t>
  </si>
  <si>
    <t>0140200000</t>
  </si>
  <si>
    <t>1410500000</t>
  </si>
  <si>
    <t>1410400000</t>
  </si>
  <si>
    <t xml:space="preserve">              Обслуживание государственного (муниципального) долга</t>
  </si>
  <si>
    <t>700</t>
  </si>
  <si>
    <t xml:space="preserve">            Обслуживание муниципального долга муниципального образования "Город Воткинск"</t>
  </si>
  <si>
    <t xml:space="preserve">            Уплата налога на имущество и земельного налога</t>
  </si>
  <si>
    <t xml:space="preserve">            Предоставление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</si>
  <si>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1600100000</t>
  </si>
  <si>
    <t xml:space="preserve">            Реализация мероприятий по профессиональной подготовке и повышению квалификации муниципальных служащих, работников муниципальных учреждений в сфере повышения эффективности бюджетных расходов и управления общественными финансами</t>
  </si>
  <si>
    <t xml:space="preserve">            Разработка перспективных,текущих планов по строительству, реконструкции, капитальному ремонту, ремонту и содержанию автомобильных дорог местного значения, транспортных инженерных сооружений в границах города, по развитию перспективных схем развития автомобильных дорог местного значения и объектов дорожного хозяйства</t>
  </si>
  <si>
    <t xml:space="preserve">            Организация сбора, вывоза бытовых отходов, содержание мест санкционированного сбора твердых бытовых отходов (контейнеры, туалет,свалки,содержание улиц часного сектора ,ручная уборка тротуаров, остановок, лестниц и т.д)</t>
  </si>
  <si>
    <t xml:space="preserve">            Организация обучения по программам дополнительного образования детей различной направленности</t>
  </si>
  <si>
    <t xml:space="preserve">            Организация работы лагерей с дневным пребыванием</t>
  </si>
  <si>
    <t xml:space="preserve">            Развитие информационной системы управления финансами в муниципальном образовании "Город Воткинск"</t>
  </si>
  <si>
    <t xml:space="preserve">            Обеспечение персонифицированного финансирования дополнительного образования детей</t>
  </si>
  <si>
    <t xml:space="preserve">            Предоставление частичного возмещения (компенсации) стоимости путевки для детей в загородные детские оздоровительные лагеря</t>
  </si>
  <si>
    <t xml:space="preserve">            Реализация установленных полномочий (функций) Управления финансов Администрации города Воткинска</t>
  </si>
  <si>
    <t xml:space="preserve">          Содержание муниципального архива</t>
  </si>
  <si>
    <t xml:space="preserve">            Организация и проведение мероприятий, направленных на повышение престижа семьи и семейных ценностей</t>
  </si>
  <si>
    <t xml:space="preserve">            Обеспечение деятельности Главы муниципального образования "Город Воткинск", Администрации города Воткинска</t>
  </si>
  <si>
    <t xml:space="preserve">            Организация и осуществление мероприятий по работе с детьми и молодежью</t>
  </si>
  <si>
    <t xml:space="preserve">            "Оказание муниципальной услуги Предоставление доступа населения к музейным коллекциям (фондам)"</t>
  </si>
  <si>
    <t xml:space="preserve">            Оказание муниципальной услуги "Подготовка спортивных сборных команд по хоккею с мячом в г.Воткинске"</t>
  </si>
  <si>
    <t xml:space="preserve">          Подпрограмма "Капитальное строительство, реконструкция и капитальный ремонт муниципальной собственности"</t>
  </si>
  <si>
    <t xml:space="preserve">            Оказание муниципальной услуги по предоставлению общедоступного и бесплатного дошкольного образования, осуществление присмотра и ухода за детьми</t>
  </si>
  <si>
    <t xml:space="preserve">            Социальная поддержка детей-сирот и детей, оставшихся без попечения родителей, обучающихся и воспитывающихся в образовательных организациях для детей-сирот и детей, оставшихся без попечения родителей</t>
  </si>
  <si>
    <t xml:space="preserve">      Оказание финансовой поддержки СОНКО в рамках реализации ими социально значимых мероприятий</t>
  </si>
  <si>
    <t xml:space="preserve">      Реализация мероприятий в сфере формирования современной городской среды</t>
  </si>
  <si>
    <t xml:space="preserve">      Эффективное управление и распоряжение земельными ресурсами</t>
  </si>
  <si>
    <t xml:space="preserve">      Эффективное управление и распоряжение муниципальным имуществом</t>
  </si>
  <si>
    <t xml:space="preserve">Создание и обработка базы данных по начислению и оплате платежей за пользование жилым помещением </t>
  </si>
  <si>
    <t>Разработка и утверждение муниципальной программы комплексного развития коммунальной инфраструктуры города Воткинска на 2016-2025 годы</t>
  </si>
  <si>
    <t>Содержание сетей наружного освещения</t>
  </si>
  <si>
    <t>Выполнение мероприятий реестра наказов избирателей</t>
  </si>
  <si>
    <t>Осуществление отдельных государственных полномочий УР по отлову и содержанию безнадзорных животных</t>
  </si>
  <si>
    <t>Оказание ритуальных услуг</t>
  </si>
  <si>
    <t xml:space="preserve"> </t>
  </si>
  <si>
    <t>Сумма на 2019 год     (тыс. руб.) утверждено</t>
  </si>
  <si>
    <t>Сумма на 2019 год    (тыс. руб.) уточнено</t>
  </si>
  <si>
    <t xml:space="preserve">            Мероприятия по организации временного трудоустройства подростков</t>
  </si>
  <si>
    <t>0160400000</t>
  </si>
  <si>
    <t xml:space="preserve">            Укрепление материально-технической базы библиотек</t>
  </si>
  <si>
    <t>0310200000</t>
  </si>
  <si>
    <t xml:space="preserve">            Развитие объектов спорта</t>
  </si>
  <si>
    <t>0220800000</t>
  </si>
  <si>
    <t xml:space="preserve">              Межбюджетные трасферты</t>
  </si>
  <si>
    <t>500</t>
  </si>
  <si>
    <t xml:space="preserve">      Персональная подготовка, переподготовка и повышение квалификации</t>
  </si>
  <si>
    <t>0705</t>
  </si>
  <si>
    <t xml:space="preserve">             Социальное обеспечение и иные выплаты населению</t>
  </si>
  <si>
    <t xml:space="preserve">      Физическая культура и спорт</t>
  </si>
  <si>
    <t xml:space="preserve">      Массовый спорт</t>
  </si>
  <si>
    <t>1102</t>
  </si>
  <si>
    <t>Подпрограмма "Содержание и развитие жилищного хозяйства"</t>
  </si>
  <si>
    <t>Содержание и  ремонт муниципального жилищного фонда</t>
  </si>
  <si>
    <t>Подпрограмма "Благоустройство и охрана окружающей среды"</t>
  </si>
  <si>
    <t xml:space="preserve">            Капитальный ремонт</t>
  </si>
  <si>
    <t>1110200000</t>
  </si>
  <si>
    <t xml:space="preserve">            Управление жилыми помещениями, предоставленными детям-сиротам и детям, оставшимся без попечения родителей, по договору найма специализированного жилого помещения. Выполнение переданных государственных полномочий по обеспечению сохранности закрепленных жилых помещений.</t>
  </si>
  <si>
    <t>0410500000</t>
  </si>
  <si>
    <t xml:space="preserve">          Подпрограмма "Гармонизация межэтнических отношений и профилактика экстремизма"</t>
  </si>
  <si>
    <t xml:space="preserve">            Реализация мероприятий по благоустройству дворовых территорий</t>
  </si>
  <si>
    <t xml:space="preserve">            Реализация мероприятий по благоустройству общественных территорий</t>
  </si>
  <si>
    <t>1600400000</t>
  </si>
  <si>
    <t xml:space="preserve">            Вовлечение граждан, организаций в реализацию мероприятий в сфере формирования комфортной городской среды</t>
  </si>
  <si>
    <t>1600500000</t>
  </si>
  <si>
    <t xml:space="preserve">          Подпрограмма "Территориальное развитие (градостроительство и землеустройство)"</t>
  </si>
  <si>
    <t xml:space="preserve">            Проведение торгов по размещению рекламных конструкций на территории города</t>
  </si>
  <si>
    <t>0710000000</t>
  </si>
  <si>
    <t>0710800000</t>
  </si>
  <si>
    <t xml:space="preserve">            Выполнение противопожарных мероприятий на территории города Воткинска и в лесных массивах, прилегающих к городской черте</t>
  </si>
  <si>
    <t>0610500000</t>
  </si>
  <si>
    <t>Сумма на 2019 год    (тыс. руб.) утверждено</t>
  </si>
  <si>
    <t>Выполнение мероприятий реестра наказов избирателей и реализация проектов инициативного бюджетирования</t>
  </si>
  <si>
    <t xml:space="preserve">   Приложение №9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2019 год» в части изменяемых строк изложить в следующей редакции:</t>
  </si>
  <si>
    <t>Сумма на 2020 год           (тыс. руб.) утверждено</t>
  </si>
  <si>
    <t>Сумма на 2020 год (тыс. руб.) уточнено</t>
  </si>
  <si>
    <t>Сумма на 2021год (тыс. руб.) утверждено</t>
  </si>
  <si>
    <t>Сумма на 2021год (тыс. руб.) уточнено</t>
  </si>
  <si>
    <t xml:space="preserve">            Содержание муниципального архива</t>
  </si>
  <si>
    <t>Закупка товаров, работ и услуг для обеспечения государственных (муниципальных) нужд</t>
  </si>
  <si>
    <t xml:space="preserve">            Содержание и  ремонт муниципального жилищного фонда</t>
  </si>
  <si>
    <t xml:space="preserve">          Подпрограмма "Благоустройство и охрана окружающей среды"</t>
  </si>
  <si>
    <t xml:space="preserve">            Организация и осуществление мероприятияй по работе с детьми и молодежью</t>
  </si>
  <si>
    <t xml:space="preserve">            "Оказание муниципальной услугиПредоставление доступа населения к музейным коллекциям (фондам)"</t>
  </si>
  <si>
    <t xml:space="preserve">   Приложение №10 к Бюджету муниципального образования «Город Воткинск» на 2019 год и на плановый период 2020 и 2021 годов «Ведомственная структура расходов Бюджета муниципального образования «Город Воткинск» на плановый период 2020 и 2021 годов» в части изменяемых строк изложить в следующей редакции: </t>
  </si>
  <si>
    <t xml:space="preserve">            Стимулирование главных распорядителей средств бюджета муниципального образования "Город Воткинск" по итогам оценки качества финансового менеджмента</t>
  </si>
  <si>
    <t>1420800000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</si>
  <si>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</si>
  <si>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Формирование сети маршрутов регулярных перевозок автомобильным транспортом общего пользования на территории города Воткинска</t>
  </si>
  <si>
    <t>0750500000</t>
  </si>
  <si>
    <t xml:space="preserve">            Реализация мероприятий в сфере водоотведения</t>
  </si>
  <si>
    <t>0730300000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</si>
</sst>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9"/>
      <color theme="1"/>
      <name val="Calibri"/>
      <family val="2"/>
      <charset val="204"/>
      <scheme val="minor"/>
    </font>
    <font>
      <b/>
      <sz val="10"/>
      <color rgb="FF000000"/>
      <name val="Arial Cyr"/>
    </font>
    <font>
      <sz val="10"/>
      <color rgb="FF000000"/>
      <name val="Arial Cyr"/>
    </font>
    <font>
      <b/>
      <sz val="12"/>
      <color rgb="FF000000"/>
      <name val="Arial Cy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</borders>
  <cellStyleXfs count="133">
    <xf numFmtId="0" fontId="0" fillId="0" borderId="0"/>
    <xf numFmtId="0" fontId="4" fillId="0" borderId="0">
      <alignment wrapText="1"/>
    </xf>
    <xf numFmtId="0" fontId="4" fillId="0" borderId="0"/>
    <xf numFmtId="0" fontId="5" fillId="0" borderId="0">
      <alignment horizontal="center"/>
    </xf>
    <xf numFmtId="0" fontId="4" fillId="0" borderId="0">
      <alignment horizontal="right"/>
    </xf>
    <xf numFmtId="0" fontId="4" fillId="0" borderId="3">
      <alignment horizontal="center" vertical="center" wrapText="1"/>
    </xf>
    <xf numFmtId="0" fontId="6" fillId="0" borderId="4">
      <alignment horizontal="right"/>
    </xf>
    <xf numFmtId="4" fontId="6" fillId="2" borderId="4">
      <alignment horizontal="right" vertical="top" shrinkToFit="1"/>
    </xf>
    <xf numFmtId="4" fontId="6" fillId="3" borderId="4">
      <alignment horizontal="right" vertical="top" shrinkToFit="1"/>
    </xf>
    <xf numFmtId="0" fontId="4" fillId="0" borderId="0">
      <alignment horizontal="left" wrapText="1"/>
    </xf>
    <xf numFmtId="0" fontId="6" fillId="0" borderId="3">
      <alignment vertical="top" wrapTex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3" borderId="3">
      <alignment horizontal="right" vertical="top" shrinkToFit="1"/>
    </xf>
    <xf numFmtId="0" fontId="7" fillId="0" borderId="0"/>
    <xf numFmtId="0" fontId="7" fillId="0" borderId="0"/>
    <xf numFmtId="0" fontId="4" fillId="0" borderId="0"/>
    <xf numFmtId="0" fontId="4" fillId="0" borderId="0"/>
    <xf numFmtId="0" fontId="7" fillId="0" borderId="0"/>
    <xf numFmtId="0" fontId="4" fillId="4" borderId="0"/>
    <xf numFmtId="0" fontId="4" fillId="4" borderId="5"/>
    <xf numFmtId="0" fontId="4" fillId="4" borderId="4"/>
    <xf numFmtId="0" fontId="4" fillId="4" borderId="0">
      <alignment shrinkToFit="1"/>
    </xf>
    <xf numFmtId="0" fontId="4" fillId="4" borderId="6"/>
    <xf numFmtId="0" fontId="4" fillId="4" borderId="6">
      <alignment horizontal="center"/>
    </xf>
    <xf numFmtId="4" fontId="6" fillId="0" borderId="3">
      <alignment horizontal="right" vertical="top" shrinkToFit="1"/>
    </xf>
    <xf numFmtId="49" fontId="4" fillId="0" borderId="3">
      <alignment horizontal="left" vertical="top" wrapText="1" indent="2"/>
    </xf>
    <xf numFmtId="4" fontId="4" fillId="0" borderId="3">
      <alignment horizontal="right" vertical="top" shrinkToFit="1"/>
    </xf>
    <xf numFmtId="0" fontId="4" fillId="4" borderId="6">
      <alignment shrinkToFit="1"/>
    </xf>
    <xf numFmtId="0" fontId="4" fillId="4" borderId="4">
      <alignment horizontal="center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9" fontId="4" fillId="0" borderId="3">
      <alignment horizontal="center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4" fontId="6" fillId="2" borderId="3">
      <alignment horizontal="right" vertical="top" shrinkToFit="1"/>
    </xf>
    <xf numFmtId="0" fontId="6" fillId="2" borderId="3">
      <alignment horizontal="right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0" fontId="6" fillId="0" borderId="3">
      <alignment vertical="top" wrapText="1"/>
    </xf>
    <xf numFmtId="1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49" fontId="4" fillId="0" borderId="3">
      <alignment horizontal="center" vertical="top" shrinkToFit="1"/>
    </xf>
    <xf numFmtId="0" fontId="6" fillId="2" borderId="4">
      <alignment horizontal="right" vertical="top" shrinkToFit="1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9" fillId="0" borderId="3">
      <alignment vertical="top" wrapText="1"/>
    </xf>
    <xf numFmtId="49" fontId="10" fillId="0" borderId="3">
      <alignment horizontal="center" vertical="top" shrinkToFit="1"/>
    </xf>
    <xf numFmtId="164" fontId="9" fillId="2" borderId="3">
      <alignment horizontal="right" vertical="top" shrinkToFit="1"/>
    </xf>
    <xf numFmtId="164" fontId="9" fillId="3" borderId="3">
      <alignment horizontal="right" vertical="top" shrinkToFit="1"/>
    </xf>
    <xf numFmtId="0" fontId="9" fillId="0" borderId="4">
      <alignment horizontal="right"/>
    </xf>
    <xf numFmtId="164" fontId="9" fillId="2" borderId="4">
      <alignment horizontal="right" vertical="top" shrinkToFit="1"/>
    </xf>
    <xf numFmtId="164" fontId="9" fillId="3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9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0" fontId="10" fillId="0" borderId="0">
      <alignment wrapText="1"/>
    </xf>
    <xf numFmtId="0" fontId="10" fillId="0" borderId="0"/>
    <xf numFmtId="0" fontId="11" fillId="0" borderId="0">
      <alignment horizontal="center"/>
    </xf>
    <xf numFmtId="0" fontId="10" fillId="0" borderId="0">
      <alignment horizontal="right"/>
    </xf>
    <xf numFmtId="0" fontId="10" fillId="0" borderId="3">
      <alignment horizontal="center" vertical="center" wrapText="1"/>
    </xf>
    <xf numFmtId="0" fontId="9" fillId="0" borderId="3">
      <alignment vertical="top" wrapText="1"/>
    </xf>
    <xf numFmtId="49" fontId="10" fillId="0" borderId="3">
      <alignment horizontal="center" vertical="top" shrinkToFit="1"/>
    </xf>
    <xf numFmtId="164" fontId="9" fillId="2" borderId="3">
      <alignment horizontal="right" vertical="top" shrinkToFit="1"/>
    </xf>
    <xf numFmtId="0" fontId="9" fillId="0" borderId="4">
      <alignment horizontal="right"/>
    </xf>
    <xf numFmtId="164" fontId="9" fillId="2" borderId="4">
      <alignment horizontal="right" vertical="top" shrinkToFit="1"/>
    </xf>
    <xf numFmtId="0" fontId="10" fillId="0" borderId="0">
      <alignment horizontal="left" wrapText="1"/>
    </xf>
    <xf numFmtId="0" fontId="10" fillId="0" borderId="0"/>
    <xf numFmtId="0" fontId="10" fillId="0" borderId="0"/>
    <xf numFmtId="0" fontId="10" fillId="4" borderId="0"/>
    <xf numFmtId="0" fontId="10" fillId="4" borderId="5"/>
    <xf numFmtId="0" fontId="10" fillId="4" borderId="4"/>
    <xf numFmtId="0" fontId="10" fillId="4" borderId="0">
      <alignment shrinkToFit="1"/>
    </xf>
    <xf numFmtId="4" fontId="9" fillId="2" borderId="4">
      <alignment horizontal="right" vertical="top" shrinkToFit="1"/>
    </xf>
    <xf numFmtId="4" fontId="9" fillId="3" borderId="4">
      <alignment horizontal="right" vertical="top" shrinkToFit="1"/>
    </xf>
    <xf numFmtId="4" fontId="9" fillId="2" borderId="3">
      <alignment horizontal="right" vertical="top" shrinkToFit="1"/>
    </xf>
    <xf numFmtId="4" fontId="9" fillId="3" borderId="3">
      <alignment horizontal="right" vertical="top" shrinkToFit="1"/>
    </xf>
    <xf numFmtId="0" fontId="10" fillId="4" borderId="6"/>
    <xf numFmtId="0" fontId="10" fillId="4" borderId="6">
      <alignment horizontal="center"/>
    </xf>
    <xf numFmtId="4" fontId="9" fillId="0" borderId="3">
      <alignment horizontal="right" vertical="top" shrinkToFit="1"/>
    </xf>
    <xf numFmtId="49" fontId="10" fillId="0" borderId="3">
      <alignment horizontal="left" vertical="top" wrapText="1" indent="2"/>
    </xf>
    <xf numFmtId="4" fontId="10" fillId="0" borderId="3">
      <alignment horizontal="right" vertical="top" shrinkToFit="1"/>
    </xf>
    <xf numFmtId="0" fontId="10" fillId="4" borderId="6">
      <alignment shrinkToFit="1"/>
    </xf>
    <xf numFmtId="0" fontId="10" fillId="4" borderId="4">
      <alignment horizontal="center"/>
    </xf>
    <xf numFmtId="164" fontId="9" fillId="3" borderId="3">
      <alignment horizontal="right" vertical="top" shrinkToFit="1"/>
    </xf>
  </cellStyleXfs>
  <cellXfs count="60">
    <xf numFmtId="0" fontId="0" fillId="0" borderId="0" xfId="0"/>
    <xf numFmtId="0" fontId="3" fillId="0" borderId="0" xfId="0" applyFont="1"/>
    <xf numFmtId="0" fontId="8" fillId="0" borderId="0" xfId="0" applyFont="1" applyFill="1" applyAlignment="1">
      <alignment vertical="top"/>
    </xf>
    <xf numFmtId="49" fontId="8" fillId="0" borderId="0" xfId="0" applyNumberFormat="1" applyFont="1" applyFill="1" applyAlignment="1">
      <alignment vertical="top"/>
    </xf>
    <xf numFmtId="164" fontId="8" fillId="5" borderId="0" xfId="0" applyNumberFormat="1" applyFont="1" applyFill="1"/>
    <xf numFmtId="0" fontId="12" fillId="0" borderId="3" xfId="23" applyNumberFormat="1" applyFont="1" applyFill="1" applyBorder="1" applyAlignment="1" applyProtection="1">
      <alignment vertical="top" wrapText="1"/>
    </xf>
    <xf numFmtId="164" fontId="12" fillId="0" borderId="3" xfId="82" applyFont="1" applyFill="1" applyProtection="1">
      <alignment horizontal="right" vertical="top" shrinkToFit="1"/>
    </xf>
    <xf numFmtId="0" fontId="13" fillId="0" borderId="3" xfId="23" applyNumberFormat="1" applyFont="1" applyFill="1" applyBorder="1" applyAlignment="1" applyProtection="1">
      <alignment vertical="top" wrapText="1"/>
    </xf>
    <xf numFmtId="164" fontId="13" fillId="0" borderId="3" xfId="82" applyFont="1" applyFill="1" applyProtection="1">
      <alignment horizontal="right" vertical="top" shrinkToFit="1"/>
    </xf>
    <xf numFmtId="0" fontId="13" fillId="0" borderId="8" xfId="23" applyNumberFormat="1" applyFont="1" applyFill="1" applyBorder="1" applyAlignment="1" applyProtection="1">
      <alignment vertical="top" wrapText="1"/>
    </xf>
    <xf numFmtId="164" fontId="13" fillId="0" borderId="8" xfId="82" applyFont="1" applyFill="1" applyBorder="1" applyProtection="1">
      <alignment horizontal="right" vertical="top" shrinkToFit="1"/>
    </xf>
    <xf numFmtId="164" fontId="12" fillId="0" borderId="7" xfId="85" applyFont="1" applyFill="1" applyBorder="1" applyProtection="1">
      <alignment horizontal="right" vertical="top" shrinkToFit="1"/>
    </xf>
    <xf numFmtId="1" fontId="13" fillId="0" borderId="3" xfId="25" applyNumberFormat="1" applyFont="1" applyFill="1" applyAlignment="1" applyProtection="1">
      <alignment horizontal="center" vertical="top" shrinkToFit="1"/>
    </xf>
    <xf numFmtId="1" fontId="12" fillId="0" borderId="3" xfId="25" applyNumberFormat="1" applyFont="1" applyFill="1" applyAlignment="1" applyProtection="1">
      <alignment horizontal="center" vertical="top" shrinkToFit="1"/>
    </xf>
    <xf numFmtId="1" fontId="13" fillId="0" borderId="8" xfId="25" applyNumberFormat="1" applyFont="1" applyFill="1" applyBorder="1" applyAlignment="1" applyProtection="1">
      <alignment horizontal="center" vertical="top" shrinkToFit="1"/>
    </xf>
    <xf numFmtId="0" fontId="12" fillId="0" borderId="7" xfId="5" applyNumberFormat="1" applyFont="1" applyFill="1" applyBorder="1" applyAlignment="1" applyProtection="1"/>
    <xf numFmtId="0" fontId="12" fillId="0" borderId="7" xfId="5" applyFont="1" applyFill="1" applyBorder="1" applyAlignment="1"/>
    <xf numFmtId="0" fontId="14" fillId="0" borderId="3" xfId="23" applyNumberFormat="1" applyFont="1" applyFill="1" applyBorder="1" applyAlignment="1" applyProtection="1">
      <alignment vertical="top" wrapText="1"/>
    </xf>
    <xf numFmtId="49" fontId="13" fillId="0" borderId="3" xfId="25" applyNumberFormat="1" applyFont="1" applyFill="1" applyAlignment="1" applyProtection="1">
      <alignment horizontal="center" vertical="top" shrinkToFit="1"/>
    </xf>
    <xf numFmtId="0" fontId="16" fillId="0" borderId="0" xfId="0" applyFont="1"/>
    <xf numFmtId="164" fontId="13" fillId="0" borderId="3" xfId="82" applyNumberFormat="1" applyFont="1" applyFill="1" applyProtection="1">
      <alignment horizontal="right" vertical="top" shrinkToFit="1"/>
    </xf>
    <xf numFmtId="164" fontId="12" fillId="0" borderId="3" xfId="82" applyNumberFormat="1" applyFont="1" applyFill="1" applyProtection="1">
      <alignment horizontal="right" vertical="top" shrinkToFit="1"/>
    </xf>
    <xf numFmtId="164" fontId="13" fillId="5" borderId="3" xfId="82" applyNumberFormat="1" applyFont="1" applyFill="1" applyProtection="1">
      <alignment horizontal="right" vertical="top" shrinkToFit="1"/>
    </xf>
    <xf numFmtId="0" fontId="13" fillId="5" borderId="3" xfId="23" applyNumberFormat="1" applyFont="1" applyFill="1" applyBorder="1" applyAlignment="1" applyProtection="1">
      <alignment vertical="top" wrapText="1"/>
    </xf>
    <xf numFmtId="1" fontId="13" fillId="0" borderId="3" xfId="25" applyNumberFormat="1" applyFont="1" applyAlignment="1" applyProtection="1">
      <alignment horizontal="center" vertical="top" shrinkToFit="1"/>
    </xf>
    <xf numFmtId="164" fontId="12" fillId="5" borderId="3" xfId="82" applyFont="1" applyFill="1" applyProtection="1">
      <alignment horizontal="right" vertical="top" shrinkToFit="1"/>
    </xf>
    <xf numFmtId="164" fontId="13" fillId="0" borderId="11" xfId="82" applyFont="1" applyFill="1" applyBorder="1" applyProtection="1">
      <alignment horizontal="right" vertical="top" shrinkToFit="1"/>
    </xf>
    <xf numFmtId="164" fontId="13" fillId="0" borderId="8" xfId="82" applyNumberFormat="1" applyFont="1" applyFill="1" applyBorder="1" applyProtection="1">
      <alignment horizontal="right" vertical="top" shrinkToFit="1"/>
    </xf>
    <xf numFmtId="164" fontId="12" fillId="0" borderId="11" xfId="82" applyFont="1" applyFill="1" applyBorder="1" applyProtection="1">
      <alignment horizontal="right" vertical="top" shrinkToFit="1"/>
    </xf>
    <xf numFmtId="164" fontId="13" fillId="0" borderId="7" xfId="82" applyNumberFormat="1" applyFont="1" applyFill="1" applyBorder="1" applyProtection="1">
      <alignment horizontal="right" vertical="top" shrinkToFit="1"/>
    </xf>
    <xf numFmtId="164" fontId="13" fillId="0" borderId="12" xfId="82" applyFont="1" applyFill="1" applyBorder="1" applyProtection="1">
      <alignment horizontal="right" vertical="top" shrinkToFit="1"/>
    </xf>
    <xf numFmtId="164" fontId="13" fillId="0" borderId="13" xfId="82" applyFont="1" applyFill="1" applyBorder="1" applyProtection="1">
      <alignment horizontal="right" vertical="top" shrinkToFit="1"/>
    </xf>
    <xf numFmtId="0" fontId="8" fillId="0" borderId="7" xfId="0" applyFont="1" applyFill="1" applyBorder="1" applyAlignment="1">
      <alignment vertical="top"/>
    </xf>
    <xf numFmtId="164" fontId="12" fillId="0" borderId="7" xfId="82" applyNumberFormat="1" applyFont="1" applyFill="1" applyBorder="1" applyProtection="1">
      <alignment horizontal="right" vertical="top" shrinkToFit="1"/>
    </xf>
    <xf numFmtId="164" fontId="12" fillId="0" borderId="12" xfId="82" applyFont="1" applyFill="1" applyBorder="1" applyProtection="1">
      <alignment horizontal="right" vertical="top" shrinkToFit="1"/>
    </xf>
    <xf numFmtId="164" fontId="13" fillId="0" borderId="14" xfId="82" applyFont="1" applyFill="1" applyBorder="1" applyProtection="1">
      <alignment horizontal="right" vertical="top" shrinkToFit="1"/>
    </xf>
    <xf numFmtId="164" fontId="13" fillId="0" borderId="7" xfId="82" applyFont="1" applyFill="1" applyBorder="1" applyProtection="1">
      <alignment horizontal="right" vertical="top" shrinkToFit="1"/>
    </xf>
    <xf numFmtId="164" fontId="8" fillId="0" borderId="0" xfId="0" applyNumberFormat="1" applyFont="1" applyFill="1"/>
    <xf numFmtId="1" fontId="13" fillId="5" borderId="3" xfId="25" applyNumberFormat="1" applyFont="1" applyFill="1" applyAlignment="1" applyProtection="1">
      <alignment horizontal="center" vertical="top" shrinkToFit="1"/>
    </xf>
    <xf numFmtId="1" fontId="10" fillId="0" borderId="3" xfId="25" applyNumberFormat="1" applyFont="1" applyAlignment="1" applyProtection="1">
      <alignment horizontal="center" vertical="top" shrinkToFit="1"/>
    </xf>
    <xf numFmtId="164" fontId="13" fillId="5" borderId="3" xfId="82" applyFont="1" applyFill="1" applyProtection="1">
      <alignment horizontal="right" vertical="top" shrinkToFit="1"/>
    </xf>
    <xf numFmtId="164" fontId="13" fillId="0" borderId="15" xfId="82" applyNumberFormat="1" applyFont="1" applyFill="1" applyBorder="1" applyProtection="1">
      <alignment horizontal="right" vertical="top" shrinkToFit="1"/>
    </xf>
    <xf numFmtId="0" fontId="0" fillId="0" borderId="0" xfId="0" applyBorder="1"/>
    <xf numFmtId="164" fontId="2" fillId="5" borderId="1" xfId="0" applyNumberFormat="1" applyFont="1" applyFill="1" applyBorder="1" applyAlignment="1">
      <alignment horizontal="center" vertical="top" wrapText="1"/>
    </xf>
    <xf numFmtId="164" fontId="8" fillId="5" borderId="2" xfId="0" applyNumberFormat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left" vertical="top" wrapText="1"/>
    </xf>
    <xf numFmtId="0" fontId="1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/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0" xfId="0" applyNumberFormat="1" applyFont="1" applyFill="1" applyBorder="1" applyAlignment="1">
      <alignment horizontal="center" vertical="top" wrapText="1"/>
    </xf>
    <xf numFmtId="164" fontId="18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>
      <alignment horizontal="left" vertical="top" wrapText="1"/>
    </xf>
    <xf numFmtId="0" fontId="17" fillId="0" borderId="9" xfId="0" applyFont="1" applyFill="1" applyBorder="1" applyAlignment="1">
      <alignment horizontal="center" wrapText="1"/>
    </xf>
    <xf numFmtId="0" fontId="0" fillId="0" borderId="9" xfId="0" applyFont="1" applyFill="1" applyBorder="1" applyAlignment="1">
      <alignment vertical="top" wrapText="1"/>
    </xf>
    <xf numFmtId="0" fontId="0" fillId="0" borderId="9" xfId="0" applyFont="1" applyFill="1" applyBorder="1" applyAlignment="1">
      <alignment wrapText="1"/>
    </xf>
  </cellXfs>
  <cellStyles count="133">
    <cellStyle name="br" xfId="14"/>
    <cellStyle name="col" xfId="15"/>
    <cellStyle name="st29" xfId="73"/>
    <cellStyle name="st29 2" xfId="84"/>
    <cellStyle name="st29 3" xfId="113"/>
    <cellStyle name="st30" xfId="85"/>
    <cellStyle name="st31" xfId="65"/>
    <cellStyle name="st31 2" xfId="81"/>
    <cellStyle name="st31 3" xfId="111"/>
    <cellStyle name="st32" xfId="82"/>
    <cellStyle name="st33" xfId="132"/>
    <cellStyle name="style0" xfId="16"/>
    <cellStyle name="style0 2" xfId="87"/>
    <cellStyle name="style0 3" xfId="115"/>
    <cellStyle name="td" xfId="17"/>
    <cellStyle name="td 2" xfId="88"/>
    <cellStyle name="td 3" xfId="116"/>
    <cellStyle name="tr" xfId="18"/>
    <cellStyle name="xl21" xfId="19"/>
    <cellStyle name="xl21 2" xfId="89"/>
    <cellStyle name="xl21 3" xfId="117"/>
    <cellStyle name="xl22" xfId="1"/>
    <cellStyle name="xl22 2" xfId="74"/>
    <cellStyle name="xl22 3" xfId="104"/>
    <cellStyle name="xl23" xfId="2"/>
    <cellStyle name="xl23 2" xfId="75"/>
    <cellStyle name="xl23 3" xfId="105"/>
    <cellStyle name="xl24" xfId="3"/>
    <cellStyle name="xl24 2" xfId="76"/>
    <cellStyle name="xl24 3" xfId="106"/>
    <cellStyle name="xl25" xfId="4"/>
    <cellStyle name="xl25 2" xfId="77"/>
    <cellStyle name="xl25 3" xfId="107"/>
    <cellStyle name="xl26" xfId="20"/>
    <cellStyle name="xl26 2" xfId="90"/>
    <cellStyle name="xl26 3" xfId="118"/>
    <cellStyle name="xl27" xfId="5"/>
    <cellStyle name="xl27 2" xfId="78"/>
    <cellStyle name="xl27 3" xfId="108"/>
    <cellStyle name="xl28" xfId="21"/>
    <cellStyle name="xl28 2" xfId="91"/>
    <cellStyle name="xl28 3" xfId="119"/>
    <cellStyle name="xl29" xfId="22"/>
    <cellStyle name="xl29 2" xfId="92"/>
    <cellStyle name="xl29 3" xfId="120"/>
    <cellStyle name="xl30" xfId="6"/>
    <cellStyle name="xl30 2" xfId="83"/>
    <cellStyle name="xl30 3" xfId="112"/>
    <cellStyle name="xl31" xfId="7"/>
    <cellStyle name="xl31 2" xfId="93"/>
    <cellStyle name="xl31 3" xfId="121"/>
    <cellStyle name="xl31 41" xfId="67"/>
    <cellStyle name="xl31 42" xfId="69"/>
    <cellStyle name="xl32" xfId="8"/>
    <cellStyle name="xl32 2" xfId="94"/>
    <cellStyle name="xl32 3" xfId="122"/>
    <cellStyle name="xl33" xfId="9"/>
    <cellStyle name="xl33 2" xfId="86"/>
    <cellStyle name="xl33 3" xfId="114"/>
    <cellStyle name="xl34" xfId="10"/>
    <cellStyle name="xl34 2" xfId="79"/>
    <cellStyle name="xl34 3" xfId="109"/>
    <cellStyle name="xl35" xfId="11"/>
    <cellStyle name="xl35 10" xfId="51"/>
    <cellStyle name="xl35 13" xfId="53"/>
    <cellStyle name="xl35 15" xfId="54"/>
    <cellStyle name="xl35 17" xfId="55"/>
    <cellStyle name="xl35 19" xfId="58"/>
    <cellStyle name="xl35 2" xfId="32"/>
    <cellStyle name="xl35 3" xfId="71"/>
    <cellStyle name="xl35 37" xfId="39"/>
    <cellStyle name="xl35 38" xfId="40"/>
    <cellStyle name="xl35 4" xfId="80"/>
    <cellStyle name="xl35 47" xfId="66"/>
    <cellStyle name="xl35 49" xfId="68"/>
    <cellStyle name="xl35 5" xfId="110"/>
    <cellStyle name="xl35 56" xfId="36"/>
    <cellStyle name="xl35 57" xfId="72"/>
    <cellStyle name="xl35 60" xfId="41"/>
    <cellStyle name="xl35 65" xfId="48"/>
    <cellStyle name="xl35 7" xfId="70"/>
    <cellStyle name="xl35 70" xfId="59"/>
    <cellStyle name="xl35 72" xfId="61"/>
    <cellStyle name="xl36" xfId="12"/>
    <cellStyle name="xl36 2" xfId="95"/>
    <cellStyle name="xl36 3" xfId="123"/>
    <cellStyle name="xl36 61" xfId="33"/>
    <cellStyle name="xl36 63" xfId="46"/>
    <cellStyle name="xl36 72" xfId="30"/>
    <cellStyle name="xl36 73" xfId="31"/>
    <cellStyle name="xl36 74" xfId="34"/>
    <cellStyle name="xl36 75" xfId="35"/>
    <cellStyle name="xl36 76" xfId="37"/>
    <cellStyle name="xl36 77" xfId="38"/>
    <cellStyle name="xl36 80" xfId="42"/>
    <cellStyle name="xl36 81" xfId="43"/>
    <cellStyle name="xl36 82" xfId="44"/>
    <cellStyle name="xl36 83" xfId="45"/>
    <cellStyle name="xl36 84" xfId="47"/>
    <cellStyle name="xl36 85" xfId="49"/>
    <cellStyle name="xl36 86" xfId="50"/>
    <cellStyle name="xl36 87" xfId="52"/>
    <cellStyle name="xl36 88" xfId="56"/>
    <cellStyle name="xl36 89" xfId="57"/>
    <cellStyle name="xl36 91" xfId="60"/>
    <cellStyle name="xl36 92" xfId="62"/>
    <cellStyle name="xl36 93" xfId="63"/>
    <cellStyle name="xl36 94" xfId="64"/>
    <cellStyle name="xl37" xfId="13"/>
    <cellStyle name="xl37 2" xfId="96"/>
    <cellStyle name="xl37 3" xfId="124"/>
    <cellStyle name="xl38" xfId="23"/>
    <cellStyle name="xl38 2" xfId="97"/>
    <cellStyle name="xl38 3" xfId="125"/>
    <cellStyle name="xl39" xfId="24"/>
    <cellStyle name="xl39 2" xfId="98"/>
    <cellStyle name="xl39 3" xfId="126"/>
    <cellStyle name="xl40" xfId="25"/>
    <cellStyle name="xl40 2" xfId="99"/>
    <cellStyle name="xl40 3" xfId="127"/>
    <cellStyle name="xl41" xfId="26"/>
    <cellStyle name="xl41 2" xfId="100"/>
    <cellStyle name="xl41 3" xfId="128"/>
    <cellStyle name="xl42" xfId="27"/>
    <cellStyle name="xl42 2" xfId="101"/>
    <cellStyle name="xl42 3" xfId="129"/>
    <cellStyle name="xl43" xfId="28"/>
    <cellStyle name="xl43 2" xfId="102"/>
    <cellStyle name="xl43 3" xfId="130"/>
    <cellStyle name="xl44" xfId="29"/>
    <cellStyle name="xl44 2" xfId="103"/>
    <cellStyle name="xl44 3" xfId="13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633"/>
  <sheetViews>
    <sheetView tabSelected="1" topLeftCell="A476" workbookViewId="0">
      <selection activeCell="A479" sqref="A479:XFD480"/>
    </sheetView>
  </sheetViews>
  <sheetFormatPr defaultRowHeight="15.6"/>
  <cols>
    <col min="1" max="1" width="64.5546875" style="2" customWidth="1"/>
    <col min="2" max="2" width="6" style="2" customWidth="1"/>
    <col min="3" max="3" width="7.109375" style="3" customWidth="1"/>
    <col min="4" max="4" width="12.6640625" style="3" customWidth="1"/>
    <col min="5" max="5" width="8.5546875" style="2" customWidth="1"/>
    <col min="6" max="7" width="8.5546875" style="4" hidden="1" customWidth="1"/>
    <col min="8" max="8" width="11.44140625" style="19" customWidth="1"/>
    <col min="9" max="9" width="11.33203125" customWidth="1"/>
  </cols>
  <sheetData>
    <row r="1" spans="1:9">
      <c r="A1" s="46"/>
      <c r="B1" s="47"/>
      <c r="C1" s="47"/>
      <c r="D1" s="47"/>
      <c r="E1" s="48"/>
      <c r="F1" s="48"/>
      <c r="G1"/>
    </row>
    <row r="2" spans="1:9" ht="48" customHeight="1">
      <c r="A2" s="45" t="s">
        <v>438</v>
      </c>
      <c r="B2" s="45"/>
      <c r="C2" s="45"/>
      <c r="D2" s="45"/>
      <c r="E2" s="45"/>
      <c r="F2" s="45"/>
      <c r="G2" s="45"/>
      <c r="H2" s="45"/>
      <c r="I2" s="45"/>
    </row>
    <row r="3" spans="1:9">
      <c r="A3" s="46" t="s">
        <v>400</v>
      </c>
      <c r="B3" s="48"/>
      <c r="C3" s="48"/>
      <c r="D3" s="48"/>
      <c r="E3" s="48"/>
      <c r="F3" s="48"/>
      <c r="G3"/>
    </row>
    <row r="4" spans="1:9" ht="15" customHeight="1">
      <c r="A4" s="49" t="s">
        <v>4</v>
      </c>
      <c r="B4" s="49" t="s">
        <v>0</v>
      </c>
      <c r="C4" s="51" t="s">
        <v>1</v>
      </c>
      <c r="D4" s="51" t="s">
        <v>2</v>
      </c>
      <c r="E4" s="49" t="s">
        <v>3</v>
      </c>
      <c r="F4" s="43" t="s">
        <v>401</v>
      </c>
      <c r="G4" s="43" t="s">
        <v>401</v>
      </c>
      <c r="H4" s="43" t="s">
        <v>436</v>
      </c>
      <c r="I4" s="43" t="s">
        <v>402</v>
      </c>
    </row>
    <row r="5" spans="1:9" ht="42.75" customHeight="1">
      <c r="A5" s="50"/>
      <c r="B5" s="50"/>
      <c r="C5" s="52"/>
      <c r="D5" s="52"/>
      <c r="E5" s="50"/>
      <c r="F5" s="44"/>
      <c r="G5" s="44"/>
      <c r="H5" s="44"/>
      <c r="I5" s="44"/>
    </row>
    <row r="6" spans="1:9" s="1" customFormat="1" ht="31.2">
      <c r="A6" s="5" t="s">
        <v>5</v>
      </c>
      <c r="B6" s="13" t="s">
        <v>6</v>
      </c>
      <c r="C6" s="13"/>
      <c r="D6" s="13"/>
      <c r="E6" s="13"/>
      <c r="F6" s="6">
        <v>103575.9</v>
      </c>
      <c r="G6" s="6">
        <v>103575.9</v>
      </c>
      <c r="H6" s="21">
        <f>H7+H62+H82+H95</f>
        <v>103963.75900000001</v>
      </c>
      <c r="I6" s="21">
        <f>I7+I62+I82+I95</f>
        <v>107314.05900000001</v>
      </c>
    </row>
    <row r="7" spans="1:9">
      <c r="A7" s="7" t="s">
        <v>7</v>
      </c>
      <c r="B7" s="12" t="s">
        <v>6</v>
      </c>
      <c r="C7" s="12" t="s">
        <v>8</v>
      </c>
      <c r="D7" s="12"/>
      <c r="E7" s="12"/>
      <c r="F7" s="8">
        <v>69458.8</v>
      </c>
      <c r="G7" s="8">
        <v>69458.8</v>
      </c>
      <c r="H7" s="22">
        <f>H8+H13+H40+H43+H46</f>
        <v>69697.959000000003</v>
      </c>
      <c r="I7" s="22">
        <f>I8+I13+I40+I43+I46</f>
        <v>73048.259000000005</v>
      </c>
    </row>
    <row r="8" spans="1:9" ht="33.75" hidden="1" customHeight="1">
      <c r="A8" s="7" t="s">
        <v>9</v>
      </c>
      <c r="B8" s="12" t="s">
        <v>6</v>
      </c>
      <c r="C8" s="12" t="s">
        <v>10</v>
      </c>
      <c r="D8" s="12"/>
      <c r="E8" s="12"/>
      <c r="F8" s="8">
        <v>2866.1</v>
      </c>
      <c r="G8" s="8">
        <v>2866.1</v>
      </c>
      <c r="H8" s="20">
        <f t="shared" ref="H8:I11" si="0">H9</f>
        <v>2866.1</v>
      </c>
      <c r="I8" s="20">
        <f t="shared" si="0"/>
        <v>2866.1</v>
      </c>
    </row>
    <row r="9" spans="1:9" hidden="1">
      <c r="A9" s="7" t="s">
        <v>11</v>
      </c>
      <c r="B9" s="12" t="s">
        <v>6</v>
      </c>
      <c r="C9" s="12" t="s">
        <v>10</v>
      </c>
      <c r="D9" s="12" t="s">
        <v>12</v>
      </c>
      <c r="E9" s="12"/>
      <c r="F9" s="8">
        <v>2866.1</v>
      </c>
      <c r="G9" s="8">
        <v>2866.1</v>
      </c>
      <c r="H9" s="20">
        <f t="shared" si="0"/>
        <v>2866.1</v>
      </c>
      <c r="I9" s="20">
        <f t="shared" si="0"/>
        <v>2866.1</v>
      </c>
    </row>
    <row r="10" spans="1:9" ht="21" hidden="1" customHeight="1">
      <c r="A10" s="7" t="s">
        <v>13</v>
      </c>
      <c r="B10" s="12" t="s">
        <v>6</v>
      </c>
      <c r="C10" s="12" t="s">
        <v>10</v>
      </c>
      <c r="D10" s="12" t="s">
        <v>14</v>
      </c>
      <c r="E10" s="12"/>
      <c r="F10" s="8">
        <v>2866.1</v>
      </c>
      <c r="G10" s="8">
        <v>2866.1</v>
      </c>
      <c r="H10" s="20">
        <f t="shared" si="0"/>
        <v>2866.1</v>
      </c>
      <c r="I10" s="20">
        <f t="shared" si="0"/>
        <v>2866.1</v>
      </c>
    </row>
    <row r="11" spans="1:9" ht="49.2" hidden="1" customHeight="1">
      <c r="A11" s="7" t="s">
        <v>383</v>
      </c>
      <c r="B11" s="12" t="s">
        <v>6</v>
      </c>
      <c r="C11" s="12" t="s">
        <v>10</v>
      </c>
      <c r="D11" s="12" t="s">
        <v>200</v>
      </c>
      <c r="E11" s="12"/>
      <c r="F11" s="8">
        <v>2866.1</v>
      </c>
      <c r="G11" s="8">
        <v>2866.1</v>
      </c>
      <c r="H11" s="20">
        <f t="shared" si="0"/>
        <v>2866.1</v>
      </c>
      <c r="I11" s="20">
        <f t="shared" si="0"/>
        <v>2866.1</v>
      </c>
    </row>
    <row r="12" spans="1:9" ht="65.25" hidden="1" customHeight="1">
      <c r="A12" s="7" t="s">
        <v>201</v>
      </c>
      <c r="B12" s="12" t="s">
        <v>6</v>
      </c>
      <c r="C12" s="12" t="s">
        <v>10</v>
      </c>
      <c r="D12" s="12" t="s">
        <v>200</v>
      </c>
      <c r="E12" s="12" t="s">
        <v>202</v>
      </c>
      <c r="F12" s="8">
        <v>2866.1</v>
      </c>
      <c r="G12" s="8">
        <v>2866.1</v>
      </c>
      <c r="H12" s="8">
        <v>2866.1</v>
      </c>
      <c r="I12" s="8">
        <v>2866.1</v>
      </c>
    </row>
    <row r="13" spans="1:9" ht="48" customHeight="1">
      <c r="A13" s="7" t="s">
        <v>15</v>
      </c>
      <c r="B13" s="12" t="s">
        <v>6</v>
      </c>
      <c r="C13" s="12" t="s">
        <v>16</v>
      </c>
      <c r="D13" s="12"/>
      <c r="E13" s="12"/>
      <c r="F13" s="8">
        <v>65208.7</v>
      </c>
      <c r="G13" s="8">
        <v>65208.7</v>
      </c>
      <c r="H13" s="20">
        <f>H14</f>
        <v>64414.358999999997</v>
      </c>
      <c r="I13" s="20">
        <f>I14+I34</f>
        <v>66759.358999999997</v>
      </c>
    </row>
    <row r="14" spans="1:9">
      <c r="A14" s="7" t="s">
        <v>11</v>
      </c>
      <c r="B14" s="12" t="s">
        <v>6</v>
      </c>
      <c r="C14" s="12" t="s">
        <v>16</v>
      </c>
      <c r="D14" s="12" t="s">
        <v>12</v>
      </c>
      <c r="E14" s="12"/>
      <c r="F14" s="8">
        <v>65208.7</v>
      </c>
      <c r="G14" s="8">
        <v>65208.7</v>
      </c>
      <c r="H14" s="20">
        <f>H15+H23+H30</f>
        <v>64414.358999999997</v>
      </c>
      <c r="I14" s="20">
        <f>I15+I23+I30</f>
        <v>66509.358999999997</v>
      </c>
    </row>
    <row r="15" spans="1:9" ht="17.25" customHeight="1">
      <c r="A15" s="7" t="s">
        <v>13</v>
      </c>
      <c r="B15" s="12" t="s">
        <v>6</v>
      </c>
      <c r="C15" s="12" t="s">
        <v>16</v>
      </c>
      <c r="D15" s="12" t="s">
        <v>14</v>
      </c>
      <c r="E15" s="12"/>
      <c r="F15" s="8">
        <v>55457.641000000003</v>
      </c>
      <c r="G15" s="8">
        <v>55457.641000000003</v>
      </c>
      <c r="H15" s="20">
        <f>H16+H20</f>
        <v>54525.7</v>
      </c>
      <c r="I15" s="20">
        <f>I16+I20</f>
        <v>56620.7</v>
      </c>
    </row>
    <row r="16" spans="1:9" ht="49.2" customHeight="1">
      <c r="A16" s="7" t="s">
        <v>383</v>
      </c>
      <c r="B16" s="12" t="s">
        <v>6</v>
      </c>
      <c r="C16" s="12" t="s">
        <v>16</v>
      </c>
      <c r="D16" s="12" t="s">
        <v>200</v>
      </c>
      <c r="E16" s="12"/>
      <c r="F16" s="8">
        <v>48106.540999999997</v>
      </c>
      <c r="G16" s="8">
        <v>48106.540999999997</v>
      </c>
      <c r="H16" s="20">
        <f>H17+H18+H19</f>
        <v>47082</v>
      </c>
      <c r="I16" s="20">
        <f>I17+I18+I19</f>
        <v>49177</v>
      </c>
    </row>
    <row r="17" spans="1:9" ht="63" customHeight="1">
      <c r="A17" s="7" t="s">
        <v>201</v>
      </c>
      <c r="B17" s="12" t="s">
        <v>6</v>
      </c>
      <c r="C17" s="12" t="s">
        <v>16</v>
      </c>
      <c r="D17" s="12" t="s">
        <v>200</v>
      </c>
      <c r="E17" s="12" t="s">
        <v>202</v>
      </c>
      <c r="F17" s="8">
        <v>42522.040999999997</v>
      </c>
      <c r="G17" s="8">
        <v>42522.040999999997</v>
      </c>
      <c r="H17" s="8">
        <v>41503.5</v>
      </c>
      <c r="I17" s="8">
        <v>41603.5</v>
      </c>
    </row>
    <row r="18" spans="1:9" ht="31.2">
      <c r="A18" s="7" t="s">
        <v>203</v>
      </c>
      <c r="B18" s="12" t="s">
        <v>6</v>
      </c>
      <c r="C18" s="12" t="s">
        <v>16</v>
      </c>
      <c r="D18" s="12" t="s">
        <v>200</v>
      </c>
      <c r="E18" s="12" t="s">
        <v>204</v>
      </c>
      <c r="F18" s="8">
        <v>5425.9</v>
      </c>
      <c r="G18" s="8">
        <v>5425.9</v>
      </c>
      <c r="H18" s="8">
        <v>5419.9</v>
      </c>
      <c r="I18" s="8">
        <v>7414.9</v>
      </c>
    </row>
    <row r="19" spans="1:9" hidden="1">
      <c r="A19" s="7" t="s">
        <v>205</v>
      </c>
      <c r="B19" s="12" t="s">
        <v>6</v>
      </c>
      <c r="C19" s="12" t="s">
        <v>16</v>
      </c>
      <c r="D19" s="12" t="s">
        <v>200</v>
      </c>
      <c r="E19" s="12" t="s">
        <v>206</v>
      </c>
      <c r="F19" s="8">
        <v>158.6</v>
      </c>
      <c r="G19" s="8">
        <v>158.6</v>
      </c>
      <c r="H19" s="8">
        <v>158.6</v>
      </c>
      <c r="I19" s="8">
        <v>158.6</v>
      </c>
    </row>
    <row r="20" spans="1:9" ht="33.75" hidden="1" customHeight="1">
      <c r="A20" s="7" t="s">
        <v>207</v>
      </c>
      <c r="B20" s="12" t="s">
        <v>6</v>
      </c>
      <c r="C20" s="12" t="s">
        <v>16</v>
      </c>
      <c r="D20" s="12" t="s">
        <v>208</v>
      </c>
      <c r="E20" s="12"/>
      <c r="F20" s="8">
        <v>7351.1</v>
      </c>
      <c r="G20" s="8">
        <v>7351.1</v>
      </c>
      <c r="H20" s="20">
        <f>H21+H22</f>
        <v>7443.7000000000007</v>
      </c>
      <c r="I20" s="20">
        <f>I21+I22</f>
        <v>7443.7000000000007</v>
      </c>
    </row>
    <row r="21" spans="1:9" ht="61.5" hidden="1" customHeight="1">
      <c r="A21" s="7" t="s">
        <v>201</v>
      </c>
      <c r="B21" s="12" t="s">
        <v>6</v>
      </c>
      <c r="C21" s="12" t="s">
        <v>16</v>
      </c>
      <c r="D21" s="12" t="s">
        <v>208</v>
      </c>
      <c r="E21" s="12" t="s">
        <v>202</v>
      </c>
      <c r="F21" s="8">
        <v>7252.6</v>
      </c>
      <c r="G21" s="8">
        <v>7252.6</v>
      </c>
      <c r="H21" s="8">
        <v>7272.6</v>
      </c>
      <c r="I21" s="8">
        <v>7272.6</v>
      </c>
    </row>
    <row r="22" spans="1:9" ht="31.2" hidden="1">
      <c r="A22" s="7" t="s">
        <v>203</v>
      </c>
      <c r="B22" s="12" t="s">
        <v>6</v>
      </c>
      <c r="C22" s="12" t="s">
        <v>16</v>
      </c>
      <c r="D22" s="12" t="s">
        <v>208</v>
      </c>
      <c r="E22" s="12" t="s">
        <v>204</v>
      </c>
      <c r="F22" s="8">
        <v>98.5</v>
      </c>
      <c r="G22" s="8">
        <v>98.5</v>
      </c>
      <c r="H22" s="8">
        <v>171.1</v>
      </c>
      <c r="I22" s="8">
        <v>171.1</v>
      </c>
    </row>
    <row r="23" spans="1:9" hidden="1">
      <c r="A23" s="7" t="s">
        <v>18</v>
      </c>
      <c r="B23" s="12" t="s">
        <v>6</v>
      </c>
      <c r="C23" s="12" t="s">
        <v>16</v>
      </c>
      <c r="D23" s="12" t="s">
        <v>19</v>
      </c>
      <c r="E23" s="12"/>
      <c r="F23" s="8">
        <v>3730.8589999999999</v>
      </c>
      <c r="G23" s="8">
        <v>3730.8589999999999</v>
      </c>
      <c r="H23" s="20">
        <f>H24+H27</f>
        <v>3868.4589999999998</v>
      </c>
      <c r="I23" s="20">
        <f>I24+I27</f>
        <v>3868.4589999999998</v>
      </c>
    </row>
    <row r="24" spans="1:9" hidden="1">
      <c r="A24" s="7" t="s">
        <v>381</v>
      </c>
      <c r="B24" s="12" t="s">
        <v>6</v>
      </c>
      <c r="C24" s="12" t="s">
        <v>16</v>
      </c>
      <c r="D24" s="12" t="s">
        <v>209</v>
      </c>
      <c r="E24" s="12"/>
      <c r="F24" s="8">
        <v>2987.9589999999998</v>
      </c>
      <c r="G24" s="8">
        <v>2987.9589999999998</v>
      </c>
      <c r="H24" s="20">
        <f>H25+H26</f>
        <v>2987.9589999999998</v>
      </c>
      <c r="I24" s="20">
        <f>I25+I26</f>
        <v>2987.9589999999998</v>
      </c>
    </row>
    <row r="25" spans="1:9" ht="66" hidden="1" customHeight="1">
      <c r="A25" s="7" t="s">
        <v>201</v>
      </c>
      <c r="B25" s="12" t="s">
        <v>6</v>
      </c>
      <c r="C25" s="12" t="s">
        <v>16</v>
      </c>
      <c r="D25" s="12" t="s">
        <v>209</v>
      </c>
      <c r="E25" s="12" t="s">
        <v>202</v>
      </c>
      <c r="F25" s="8">
        <v>2457.4589999999998</v>
      </c>
      <c r="G25" s="8">
        <v>2457.4589999999998</v>
      </c>
      <c r="H25" s="8">
        <v>2457.4589999999998</v>
      </c>
      <c r="I25" s="8">
        <v>2457.4589999999998</v>
      </c>
    </row>
    <row r="26" spans="1:9" ht="31.2" hidden="1">
      <c r="A26" s="7" t="s">
        <v>203</v>
      </c>
      <c r="B26" s="12" t="s">
        <v>6</v>
      </c>
      <c r="C26" s="12" t="s">
        <v>16</v>
      </c>
      <c r="D26" s="12" t="s">
        <v>209</v>
      </c>
      <c r="E26" s="12" t="s">
        <v>204</v>
      </c>
      <c r="F26" s="8">
        <v>530.5</v>
      </c>
      <c r="G26" s="8">
        <v>530.5</v>
      </c>
      <c r="H26" s="8">
        <v>530.5</v>
      </c>
      <c r="I26" s="8">
        <v>530.5</v>
      </c>
    </row>
    <row r="27" spans="1:9" ht="31.2" hidden="1">
      <c r="A27" s="7" t="s">
        <v>210</v>
      </c>
      <c r="B27" s="12" t="s">
        <v>6</v>
      </c>
      <c r="C27" s="12" t="s">
        <v>16</v>
      </c>
      <c r="D27" s="12" t="s">
        <v>211</v>
      </c>
      <c r="E27" s="12"/>
      <c r="F27" s="8">
        <v>742.9</v>
      </c>
      <c r="G27" s="8">
        <v>742.9</v>
      </c>
      <c r="H27" s="20">
        <f>H28+H29</f>
        <v>880.5</v>
      </c>
      <c r="I27" s="20">
        <f>I28+I29</f>
        <v>880.5</v>
      </c>
    </row>
    <row r="28" spans="1:9" ht="68.25" hidden="1" customHeight="1">
      <c r="A28" s="7" t="s">
        <v>201</v>
      </c>
      <c r="B28" s="12" t="s">
        <v>6</v>
      </c>
      <c r="C28" s="12" t="s">
        <v>16</v>
      </c>
      <c r="D28" s="12" t="s">
        <v>211</v>
      </c>
      <c r="E28" s="12" t="s">
        <v>202</v>
      </c>
      <c r="F28" s="8">
        <v>683.9</v>
      </c>
      <c r="G28" s="8">
        <v>683.9</v>
      </c>
      <c r="H28" s="8">
        <v>683.9</v>
      </c>
      <c r="I28" s="8">
        <v>683.9</v>
      </c>
    </row>
    <row r="29" spans="1:9" ht="31.2" hidden="1">
      <c r="A29" s="7" t="s">
        <v>203</v>
      </c>
      <c r="B29" s="12" t="s">
        <v>6</v>
      </c>
      <c r="C29" s="12" t="s">
        <v>16</v>
      </c>
      <c r="D29" s="12" t="s">
        <v>211</v>
      </c>
      <c r="E29" s="12" t="s">
        <v>204</v>
      </c>
      <c r="F29" s="8">
        <v>59</v>
      </c>
      <c r="G29" s="8">
        <v>59</v>
      </c>
      <c r="H29" s="8">
        <v>196.6</v>
      </c>
      <c r="I29" s="8">
        <v>196.6</v>
      </c>
    </row>
    <row r="30" spans="1:9" ht="33.75" hidden="1" customHeight="1">
      <c r="A30" s="7" t="s">
        <v>20</v>
      </c>
      <c r="B30" s="12" t="s">
        <v>6</v>
      </c>
      <c r="C30" s="12" t="s">
        <v>16</v>
      </c>
      <c r="D30" s="12" t="s">
        <v>21</v>
      </c>
      <c r="E30" s="12"/>
      <c r="F30" s="8">
        <v>6020.2</v>
      </c>
      <c r="G30" s="8">
        <v>6020.2</v>
      </c>
      <c r="H30" s="20">
        <f>H31</f>
        <v>6020.2000000000007</v>
      </c>
      <c r="I30" s="20">
        <f>I31</f>
        <v>6020.2000000000007</v>
      </c>
    </row>
    <row r="31" spans="1:9" ht="31.2" hidden="1">
      <c r="A31" s="7" t="s">
        <v>212</v>
      </c>
      <c r="B31" s="12" t="s">
        <v>6</v>
      </c>
      <c r="C31" s="12" t="s">
        <v>16</v>
      </c>
      <c r="D31" s="12" t="s">
        <v>213</v>
      </c>
      <c r="E31" s="12"/>
      <c r="F31" s="8">
        <v>6020.2</v>
      </c>
      <c r="G31" s="8">
        <v>6020.2</v>
      </c>
      <c r="H31" s="20">
        <f>H32+H33</f>
        <v>6020.2000000000007</v>
      </c>
      <c r="I31" s="20">
        <f>I32+I33</f>
        <v>6020.2000000000007</v>
      </c>
    </row>
    <row r="32" spans="1:9" ht="65.25" hidden="1" customHeight="1">
      <c r="A32" s="7" t="s">
        <v>201</v>
      </c>
      <c r="B32" s="12" t="s">
        <v>6</v>
      </c>
      <c r="C32" s="12" t="s">
        <v>16</v>
      </c>
      <c r="D32" s="12" t="s">
        <v>213</v>
      </c>
      <c r="E32" s="12" t="s">
        <v>202</v>
      </c>
      <c r="F32" s="8">
        <v>5302.7740000000003</v>
      </c>
      <c r="G32" s="8">
        <v>5302.7740000000003</v>
      </c>
      <c r="H32" s="8">
        <v>5302.7740000000003</v>
      </c>
      <c r="I32" s="8">
        <v>5302.7740000000003</v>
      </c>
    </row>
    <row r="33" spans="1:9" ht="31.2" hidden="1">
      <c r="A33" s="7" t="s">
        <v>203</v>
      </c>
      <c r="B33" s="12" t="s">
        <v>6</v>
      </c>
      <c r="C33" s="12" t="s">
        <v>16</v>
      </c>
      <c r="D33" s="12" t="s">
        <v>213</v>
      </c>
      <c r="E33" s="12" t="s">
        <v>204</v>
      </c>
      <c r="F33" s="8">
        <v>717.42600000000004</v>
      </c>
      <c r="G33" s="8">
        <v>717.42600000000004</v>
      </c>
      <c r="H33" s="8">
        <v>717.42600000000004</v>
      </c>
      <c r="I33" s="8">
        <v>717.42600000000004</v>
      </c>
    </row>
    <row r="34" spans="1:9">
      <c r="A34" s="23" t="s">
        <v>28</v>
      </c>
      <c r="B34" s="38" t="s">
        <v>6</v>
      </c>
      <c r="C34" s="38" t="s">
        <v>16</v>
      </c>
      <c r="D34" s="38" t="s">
        <v>29</v>
      </c>
      <c r="E34" s="38"/>
      <c r="F34" s="8"/>
      <c r="G34" s="8"/>
      <c r="H34" s="8">
        <v>0</v>
      </c>
      <c r="I34" s="20">
        <f>I35</f>
        <v>250</v>
      </c>
    </row>
    <row r="35" spans="1:9" ht="31.2">
      <c r="A35" s="23" t="s">
        <v>30</v>
      </c>
      <c r="B35" s="38" t="s">
        <v>6</v>
      </c>
      <c r="C35" s="38" t="s">
        <v>16</v>
      </c>
      <c r="D35" s="38" t="s">
        <v>31</v>
      </c>
      <c r="E35" s="38"/>
      <c r="F35" s="8"/>
      <c r="G35" s="8"/>
      <c r="H35" s="8">
        <v>0</v>
      </c>
      <c r="I35" s="20">
        <f>I36+I38</f>
        <v>250</v>
      </c>
    </row>
    <row r="36" spans="1:9" ht="31.2">
      <c r="A36" s="23" t="s">
        <v>377</v>
      </c>
      <c r="B36" s="38" t="s">
        <v>6</v>
      </c>
      <c r="C36" s="38" t="s">
        <v>16</v>
      </c>
      <c r="D36" s="38" t="s">
        <v>326</v>
      </c>
      <c r="E36" s="38"/>
      <c r="F36" s="8"/>
      <c r="G36" s="8"/>
      <c r="H36" s="8">
        <v>0</v>
      </c>
      <c r="I36" s="20">
        <f t="shared" ref="I36" si="1">I37</f>
        <v>150</v>
      </c>
    </row>
    <row r="37" spans="1:9" ht="31.2">
      <c r="A37" s="23" t="s">
        <v>203</v>
      </c>
      <c r="B37" s="38" t="s">
        <v>6</v>
      </c>
      <c r="C37" s="38" t="s">
        <v>16</v>
      </c>
      <c r="D37" s="38" t="s">
        <v>326</v>
      </c>
      <c r="E37" s="38" t="s">
        <v>204</v>
      </c>
      <c r="F37" s="8"/>
      <c r="G37" s="8"/>
      <c r="H37" s="8">
        <v>0</v>
      </c>
      <c r="I37" s="8">
        <v>150</v>
      </c>
    </row>
    <row r="38" spans="1:9" ht="46.8">
      <c r="A38" s="23" t="s">
        <v>450</v>
      </c>
      <c r="B38" s="38" t="s">
        <v>6</v>
      </c>
      <c r="C38" s="38" t="s">
        <v>16</v>
      </c>
      <c r="D38" s="38" t="s">
        <v>451</v>
      </c>
      <c r="E38" s="38"/>
      <c r="F38" s="8"/>
      <c r="G38" s="8"/>
      <c r="H38" s="8">
        <v>0</v>
      </c>
      <c r="I38" s="20">
        <f t="shared" ref="I38" si="2">I39</f>
        <v>100</v>
      </c>
    </row>
    <row r="39" spans="1:9" ht="62.4">
      <c r="A39" s="23" t="s">
        <v>452</v>
      </c>
      <c r="B39" s="38" t="s">
        <v>6</v>
      </c>
      <c r="C39" s="38" t="s">
        <v>16</v>
      </c>
      <c r="D39" s="38" t="s">
        <v>451</v>
      </c>
      <c r="E39" s="38" t="s">
        <v>202</v>
      </c>
      <c r="F39" s="8"/>
      <c r="G39" s="8"/>
      <c r="H39" s="8">
        <v>0</v>
      </c>
      <c r="I39" s="8">
        <v>100</v>
      </c>
    </row>
    <row r="40" spans="1:9" hidden="1">
      <c r="A40" s="7" t="s">
        <v>214</v>
      </c>
      <c r="B40" s="12" t="s">
        <v>6</v>
      </c>
      <c r="C40" s="12" t="s">
        <v>215</v>
      </c>
      <c r="D40" s="12"/>
      <c r="E40" s="12"/>
      <c r="F40" s="8">
        <v>31</v>
      </c>
      <c r="G40" s="8">
        <v>31</v>
      </c>
      <c r="H40" s="8">
        <v>31</v>
      </c>
      <c r="I40" s="8">
        <v>31</v>
      </c>
    </row>
    <row r="41" spans="1:9" hidden="1">
      <c r="A41" s="7" t="s">
        <v>24</v>
      </c>
      <c r="B41" s="12" t="s">
        <v>6</v>
      </c>
      <c r="C41" s="12" t="s">
        <v>215</v>
      </c>
      <c r="D41" s="12" t="s">
        <v>25</v>
      </c>
      <c r="E41" s="12"/>
      <c r="F41" s="8">
        <v>31</v>
      </c>
      <c r="G41" s="8">
        <v>31</v>
      </c>
      <c r="H41" s="8">
        <v>31</v>
      </c>
      <c r="I41" s="8">
        <v>31</v>
      </c>
    </row>
    <row r="42" spans="1:9" ht="31.2" hidden="1">
      <c r="A42" s="7" t="s">
        <v>203</v>
      </c>
      <c r="B42" s="12" t="s">
        <v>6</v>
      </c>
      <c r="C42" s="12" t="s">
        <v>215</v>
      </c>
      <c r="D42" s="12" t="s">
        <v>25</v>
      </c>
      <c r="E42" s="12" t="s">
        <v>204</v>
      </c>
      <c r="F42" s="8">
        <v>31</v>
      </c>
      <c r="G42" s="8">
        <v>31</v>
      </c>
      <c r="H42" s="8">
        <v>31</v>
      </c>
      <c r="I42" s="8">
        <v>31</v>
      </c>
    </row>
    <row r="43" spans="1:9">
      <c r="A43" s="7" t="s">
        <v>22</v>
      </c>
      <c r="B43" s="12" t="s">
        <v>6</v>
      </c>
      <c r="C43" s="12" t="s">
        <v>23</v>
      </c>
      <c r="D43" s="12"/>
      <c r="E43" s="12"/>
      <c r="F43" s="8">
        <v>300</v>
      </c>
      <c r="G43" s="8">
        <v>300</v>
      </c>
      <c r="H43" s="20">
        <f>H44</f>
        <v>278</v>
      </c>
      <c r="I43" s="20">
        <f>I44</f>
        <v>243</v>
      </c>
    </row>
    <row r="44" spans="1:9">
      <c r="A44" s="7" t="s">
        <v>24</v>
      </c>
      <c r="B44" s="12" t="s">
        <v>6</v>
      </c>
      <c r="C44" s="12" t="s">
        <v>23</v>
      </c>
      <c r="D44" s="12" t="s">
        <v>25</v>
      </c>
      <c r="E44" s="12"/>
      <c r="F44" s="8">
        <v>300</v>
      </c>
      <c r="G44" s="8">
        <v>300</v>
      </c>
      <c r="H44" s="20">
        <f>H45</f>
        <v>278</v>
      </c>
      <c r="I44" s="20">
        <f>I45</f>
        <v>243</v>
      </c>
    </row>
    <row r="45" spans="1:9">
      <c r="A45" s="7" t="s">
        <v>205</v>
      </c>
      <c r="B45" s="12" t="s">
        <v>6</v>
      </c>
      <c r="C45" s="12" t="s">
        <v>23</v>
      </c>
      <c r="D45" s="12" t="s">
        <v>25</v>
      </c>
      <c r="E45" s="12" t="s">
        <v>206</v>
      </c>
      <c r="F45" s="8">
        <v>300</v>
      </c>
      <c r="G45" s="8">
        <v>300</v>
      </c>
      <c r="H45" s="8">
        <v>278</v>
      </c>
      <c r="I45" s="8">
        <v>243</v>
      </c>
    </row>
    <row r="46" spans="1:9">
      <c r="A46" s="7" t="s">
        <v>26</v>
      </c>
      <c r="B46" s="12" t="s">
        <v>6</v>
      </c>
      <c r="C46" s="12" t="s">
        <v>27</v>
      </c>
      <c r="D46" s="12"/>
      <c r="E46" s="12"/>
      <c r="F46" s="8">
        <v>1053</v>
      </c>
      <c r="G46" s="8">
        <v>1053</v>
      </c>
      <c r="H46" s="20">
        <f>H51+H55+H59+H47</f>
        <v>2108.5</v>
      </c>
      <c r="I46" s="20">
        <f>I51+I55+I59+I47</f>
        <v>3148.8</v>
      </c>
    </row>
    <row r="47" spans="1:9" hidden="1">
      <c r="A47" s="23" t="s">
        <v>79</v>
      </c>
      <c r="B47" s="24" t="s">
        <v>6</v>
      </c>
      <c r="C47" s="24" t="s">
        <v>27</v>
      </c>
      <c r="D47" s="24" t="s">
        <v>80</v>
      </c>
      <c r="E47" s="24"/>
      <c r="F47" s="8"/>
      <c r="G47" s="8">
        <v>0</v>
      </c>
      <c r="H47" s="20">
        <f>H48</f>
        <v>850</v>
      </c>
      <c r="I47" s="20">
        <f>I48</f>
        <v>850</v>
      </c>
    </row>
    <row r="48" spans="1:9" ht="31.2" hidden="1">
      <c r="A48" s="23" t="s">
        <v>430</v>
      </c>
      <c r="B48" s="24" t="s">
        <v>6</v>
      </c>
      <c r="C48" s="24" t="s">
        <v>27</v>
      </c>
      <c r="D48" s="24" t="s">
        <v>432</v>
      </c>
      <c r="E48" s="24"/>
      <c r="F48" s="8"/>
      <c r="G48" s="8">
        <v>0</v>
      </c>
      <c r="H48" s="20">
        <f t="shared" ref="H48:I49" si="3">H49</f>
        <v>850</v>
      </c>
      <c r="I48" s="20">
        <f t="shared" si="3"/>
        <v>850</v>
      </c>
    </row>
    <row r="49" spans="1:9" ht="31.2" hidden="1">
      <c r="A49" s="23" t="s">
        <v>431</v>
      </c>
      <c r="B49" s="24" t="s">
        <v>6</v>
      </c>
      <c r="C49" s="24" t="s">
        <v>27</v>
      </c>
      <c r="D49" s="24" t="s">
        <v>433</v>
      </c>
      <c r="E49" s="24"/>
      <c r="F49" s="8"/>
      <c r="G49" s="8">
        <v>0</v>
      </c>
      <c r="H49" s="20">
        <f t="shared" si="3"/>
        <v>850</v>
      </c>
      <c r="I49" s="20">
        <f t="shared" si="3"/>
        <v>850</v>
      </c>
    </row>
    <row r="50" spans="1:9" ht="31.2" hidden="1">
      <c r="A50" s="23" t="s">
        <v>203</v>
      </c>
      <c r="B50" s="24" t="s">
        <v>6</v>
      </c>
      <c r="C50" s="24" t="s">
        <v>27</v>
      </c>
      <c r="D50" s="24" t="s">
        <v>433</v>
      </c>
      <c r="E50" s="24" t="s">
        <v>204</v>
      </c>
      <c r="F50" s="8"/>
      <c r="G50" s="8">
        <v>0</v>
      </c>
      <c r="H50" s="20">
        <v>850</v>
      </c>
      <c r="I50" s="20">
        <v>850</v>
      </c>
    </row>
    <row r="51" spans="1:9">
      <c r="A51" s="7" t="s">
        <v>11</v>
      </c>
      <c r="B51" s="12" t="s">
        <v>6</v>
      </c>
      <c r="C51" s="12" t="s">
        <v>27</v>
      </c>
      <c r="D51" s="12" t="s">
        <v>12</v>
      </c>
      <c r="E51" s="12"/>
      <c r="F51" s="8">
        <v>671</v>
      </c>
      <c r="G51" s="8">
        <v>671</v>
      </c>
      <c r="H51" s="20">
        <f t="shared" ref="H51:I53" si="4">H52</f>
        <v>620.9</v>
      </c>
      <c r="I51" s="20">
        <f t="shared" si="4"/>
        <v>562.9</v>
      </c>
    </row>
    <row r="52" spans="1:9" ht="16.5" customHeight="1">
      <c r="A52" s="7" t="s">
        <v>13</v>
      </c>
      <c r="B52" s="12" t="s">
        <v>6</v>
      </c>
      <c r="C52" s="12" t="s">
        <v>27</v>
      </c>
      <c r="D52" s="12" t="s">
        <v>14</v>
      </c>
      <c r="E52" s="12"/>
      <c r="F52" s="8">
        <v>671</v>
      </c>
      <c r="G52" s="8">
        <v>671</v>
      </c>
      <c r="H52" s="20">
        <f t="shared" si="4"/>
        <v>620.9</v>
      </c>
      <c r="I52" s="20">
        <f t="shared" si="4"/>
        <v>562.9</v>
      </c>
    </row>
    <row r="53" spans="1:9" ht="50.4" customHeight="1">
      <c r="A53" s="7" t="s">
        <v>383</v>
      </c>
      <c r="B53" s="12" t="s">
        <v>6</v>
      </c>
      <c r="C53" s="12" t="s">
        <v>27</v>
      </c>
      <c r="D53" s="12" t="s">
        <v>200</v>
      </c>
      <c r="E53" s="12"/>
      <c r="F53" s="8">
        <v>671</v>
      </c>
      <c r="G53" s="8">
        <v>671</v>
      </c>
      <c r="H53" s="20">
        <f t="shared" si="4"/>
        <v>620.9</v>
      </c>
      <c r="I53" s="20">
        <f t="shared" si="4"/>
        <v>562.9</v>
      </c>
    </row>
    <row r="54" spans="1:9" ht="31.2">
      <c r="A54" s="7" t="s">
        <v>203</v>
      </c>
      <c r="B54" s="12" t="s">
        <v>6</v>
      </c>
      <c r="C54" s="12" t="s">
        <v>27</v>
      </c>
      <c r="D54" s="12" t="s">
        <v>200</v>
      </c>
      <c r="E54" s="12" t="s">
        <v>204</v>
      </c>
      <c r="F54" s="8">
        <v>671</v>
      </c>
      <c r="G54" s="8">
        <v>671</v>
      </c>
      <c r="H54" s="8">
        <v>620.9</v>
      </c>
      <c r="I54" s="8">
        <v>562.9</v>
      </c>
    </row>
    <row r="55" spans="1:9" ht="16.5" hidden="1" customHeight="1">
      <c r="A55" s="7" t="s">
        <v>28</v>
      </c>
      <c r="B55" s="12" t="s">
        <v>6</v>
      </c>
      <c r="C55" s="12" t="s">
        <v>27</v>
      </c>
      <c r="D55" s="12" t="s">
        <v>29</v>
      </c>
      <c r="E55" s="12"/>
      <c r="F55" s="8">
        <v>9</v>
      </c>
      <c r="G55" s="8">
        <v>9</v>
      </c>
      <c r="H55" s="20">
        <f t="shared" ref="H55:I57" si="5">H56</f>
        <v>9</v>
      </c>
      <c r="I55" s="20">
        <f t="shared" si="5"/>
        <v>9</v>
      </c>
    </row>
    <row r="56" spans="1:9" ht="15" hidden="1" customHeight="1">
      <c r="A56" s="7" t="s">
        <v>30</v>
      </c>
      <c r="B56" s="12" t="s">
        <v>6</v>
      </c>
      <c r="C56" s="12" t="s">
        <v>27</v>
      </c>
      <c r="D56" s="12" t="s">
        <v>31</v>
      </c>
      <c r="E56" s="12"/>
      <c r="F56" s="8">
        <v>9</v>
      </c>
      <c r="G56" s="8">
        <v>9</v>
      </c>
      <c r="H56" s="20">
        <f t="shared" si="5"/>
        <v>9</v>
      </c>
      <c r="I56" s="20">
        <f t="shared" si="5"/>
        <v>9</v>
      </c>
    </row>
    <row r="57" spans="1:9" ht="65.25" hidden="1" customHeight="1">
      <c r="A57" s="7" t="s">
        <v>372</v>
      </c>
      <c r="B57" s="12" t="s">
        <v>6</v>
      </c>
      <c r="C57" s="12" t="s">
        <v>27</v>
      </c>
      <c r="D57" s="12" t="s">
        <v>216</v>
      </c>
      <c r="E57" s="12"/>
      <c r="F57" s="8">
        <v>9</v>
      </c>
      <c r="G57" s="8">
        <v>9</v>
      </c>
      <c r="H57" s="20">
        <f t="shared" si="5"/>
        <v>9</v>
      </c>
      <c r="I57" s="20">
        <f t="shared" si="5"/>
        <v>9</v>
      </c>
    </row>
    <row r="58" spans="1:9" ht="31.2" hidden="1">
      <c r="A58" s="7" t="s">
        <v>203</v>
      </c>
      <c r="B58" s="12" t="s">
        <v>6</v>
      </c>
      <c r="C58" s="12" t="s">
        <v>27</v>
      </c>
      <c r="D58" s="12" t="s">
        <v>216</v>
      </c>
      <c r="E58" s="12" t="s">
        <v>204</v>
      </c>
      <c r="F58" s="8">
        <v>9</v>
      </c>
      <c r="G58" s="8">
        <v>9</v>
      </c>
      <c r="H58" s="8">
        <v>9</v>
      </c>
      <c r="I58" s="8">
        <v>9</v>
      </c>
    </row>
    <row r="59" spans="1:9">
      <c r="A59" s="7" t="s">
        <v>24</v>
      </c>
      <c r="B59" s="12" t="s">
        <v>6</v>
      </c>
      <c r="C59" s="12" t="s">
        <v>27</v>
      </c>
      <c r="D59" s="12" t="s">
        <v>25</v>
      </c>
      <c r="E59" s="12"/>
      <c r="F59" s="8">
        <v>373</v>
      </c>
      <c r="G59" s="8">
        <v>373</v>
      </c>
      <c r="H59" s="20">
        <f>H60+H61</f>
        <v>628.6</v>
      </c>
      <c r="I59" s="20">
        <f>I60+I61</f>
        <v>1726.9</v>
      </c>
    </row>
    <row r="60" spans="1:9" ht="31.2" hidden="1">
      <c r="A60" s="7" t="s">
        <v>203</v>
      </c>
      <c r="B60" s="12" t="s">
        <v>6</v>
      </c>
      <c r="C60" s="12" t="s">
        <v>27</v>
      </c>
      <c r="D60" s="12" t="s">
        <v>25</v>
      </c>
      <c r="E60" s="12" t="s">
        <v>204</v>
      </c>
      <c r="F60" s="8">
        <v>9</v>
      </c>
      <c r="G60" s="8">
        <v>9</v>
      </c>
      <c r="H60" s="8">
        <v>18</v>
      </c>
      <c r="I60" s="8">
        <v>18</v>
      </c>
    </row>
    <row r="61" spans="1:9">
      <c r="A61" s="7" t="s">
        <v>205</v>
      </c>
      <c r="B61" s="12" t="s">
        <v>6</v>
      </c>
      <c r="C61" s="12" t="s">
        <v>27</v>
      </c>
      <c r="D61" s="12" t="s">
        <v>25</v>
      </c>
      <c r="E61" s="12" t="s">
        <v>206</v>
      </c>
      <c r="F61" s="8">
        <v>364</v>
      </c>
      <c r="G61" s="8">
        <v>364</v>
      </c>
      <c r="H61" s="8">
        <v>610.6</v>
      </c>
      <c r="I61" s="8">
        <v>1708.9</v>
      </c>
    </row>
    <row r="62" spans="1:9" ht="33.6" hidden="1" customHeight="1">
      <c r="A62" s="7" t="s">
        <v>32</v>
      </c>
      <c r="B62" s="12" t="s">
        <v>6</v>
      </c>
      <c r="C62" s="12" t="s">
        <v>33</v>
      </c>
      <c r="D62" s="12"/>
      <c r="E62" s="12"/>
      <c r="F62" s="8">
        <v>4336</v>
      </c>
      <c r="G62" s="8">
        <v>4336</v>
      </c>
      <c r="H62" s="20">
        <f>H63+H70</f>
        <v>4336</v>
      </c>
      <c r="I62" s="20">
        <f>I63+I70</f>
        <v>4336</v>
      </c>
    </row>
    <row r="63" spans="1:9" ht="33" hidden="1" customHeight="1">
      <c r="A63" s="7" t="s">
        <v>34</v>
      </c>
      <c r="B63" s="12" t="s">
        <v>6</v>
      </c>
      <c r="C63" s="12" t="s">
        <v>35</v>
      </c>
      <c r="D63" s="12"/>
      <c r="E63" s="12"/>
      <c r="F63" s="8">
        <v>3712.1</v>
      </c>
      <c r="G63" s="8">
        <v>3712.1</v>
      </c>
      <c r="H63" s="20">
        <f>H64</f>
        <v>3712.1</v>
      </c>
      <c r="I63" s="20">
        <f>I64</f>
        <v>3712.1</v>
      </c>
    </row>
    <row r="64" spans="1:9" hidden="1">
      <c r="A64" s="7" t="s">
        <v>36</v>
      </c>
      <c r="B64" s="12" t="s">
        <v>6</v>
      </c>
      <c r="C64" s="12" t="s">
        <v>35</v>
      </c>
      <c r="D64" s="12" t="s">
        <v>37</v>
      </c>
      <c r="E64" s="12"/>
      <c r="F64" s="8">
        <v>3712.1</v>
      </c>
      <c r="G64" s="8">
        <v>3712.1</v>
      </c>
      <c r="H64" s="20">
        <f>H65</f>
        <v>3712.1</v>
      </c>
      <c r="I64" s="20">
        <f>I65</f>
        <v>3712.1</v>
      </c>
    </row>
    <row r="65" spans="1:9" ht="48.6" hidden="1" customHeight="1">
      <c r="A65" s="7" t="s">
        <v>38</v>
      </c>
      <c r="B65" s="12" t="s">
        <v>6</v>
      </c>
      <c r="C65" s="12" t="s">
        <v>35</v>
      </c>
      <c r="D65" s="12" t="s">
        <v>39</v>
      </c>
      <c r="E65" s="12"/>
      <c r="F65" s="8">
        <v>3712.1</v>
      </c>
      <c r="G65" s="8">
        <v>3712.1</v>
      </c>
      <c r="H65" s="20">
        <f>H66+H68</f>
        <v>3712.1</v>
      </c>
      <c r="I65" s="20">
        <f>I66+I68</f>
        <v>3712.1</v>
      </c>
    </row>
    <row r="66" spans="1:9" ht="31.2" hidden="1">
      <c r="A66" s="7" t="s">
        <v>217</v>
      </c>
      <c r="B66" s="12" t="s">
        <v>6</v>
      </c>
      <c r="C66" s="12" t="s">
        <v>35</v>
      </c>
      <c r="D66" s="12" t="s">
        <v>218</v>
      </c>
      <c r="E66" s="12"/>
      <c r="F66" s="8">
        <v>100</v>
      </c>
      <c r="G66" s="8">
        <v>100</v>
      </c>
      <c r="H66" s="20">
        <f>H67</f>
        <v>100</v>
      </c>
      <c r="I66" s="20">
        <f>I67</f>
        <v>100</v>
      </c>
    </row>
    <row r="67" spans="1:9" ht="34.5" hidden="1" customHeight="1">
      <c r="A67" s="7" t="s">
        <v>219</v>
      </c>
      <c r="B67" s="12" t="s">
        <v>6</v>
      </c>
      <c r="C67" s="12" t="s">
        <v>35</v>
      </c>
      <c r="D67" s="12" t="s">
        <v>218</v>
      </c>
      <c r="E67" s="12" t="s">
        <v>220</v>
      </c>
      <c r="F67" s="8">
        <v>100</v>
      </c>
      <c r="G67" s="8">
        <v>100</v>
      </c>
      <c r="H67" s="8">
        <v>100</v>
      </c>
      <c r="I67" s="8">
        <v>100</v>
      </c>
    </row>
    <row r="68" spans="1:9" hidden="1">
      <c r="A68" s="7" t="s">
        <v>221</v>
      </c>
      <c r="B68" s="12" t="s">
        <v>6</v>
      </c>
      <c r="C68" s="12" t="s">
        <v>35</v>
      </c>
      <c r="D68" s="12" t="s">
        <v>222</v>
      </c>
      <c r="E68" s="12"/>
      <c r="F68" s="8">
        <v>3612.1</v>
      </c>
      <c r="G68" s="8">
        <v>3612.1</v>
      </c>
      <c r="H68" s="20">
        <f>H69</f>
        <v>3612.1</v>
      </c>
      <c r="I68" s="20">
        <f>I69</f>
        <v>3612.1</v>
      </c>
    </row>
    <row r="69" spans="1:9" ht="32.25" hidden="1" customHeight="1">
      <c r="A69" s="7" t="s">
        <v>219</v>
      </c>
      <c r="B69" s="12" t="s">
        <v>6</v>
      </c>
      <c r="C69" s="12" t="s">
        <v>35</v>
      </c>
      <c r="D69" s="12" t="s">
        <v>222</v>
      </c>
      <c r="E69" s="12" t="s">
        <v>220</v>
      </c>
      <c r="F69" s="8">
        <v>3612.1</v>
      </c>
      <c r="G69" s="8">
        <v>3612.1</v>
      </c>
      <c r="H69" s="8">
        <v>3612.1</v>
      </c>
      <c r="I69" s="8">
        <v>3612.1</v>
      </c>
    </row>
    <row r="70" spans="1:9" ht="31.2" hidden="1">
      <c r="A70" s="7" t="s">
        <v>40</v>
      </c>
      <c r="B70" s="12" t="s">
        <v>6</v>
      </c>
      <c r="C70" s="12" t="s">
        <v>41</v>
      </c>
      <c r="D70" s="12"/>
      <c r="E70" s="12"/>
      <c r="F70" s="8">
        <v>623.9</v>
      </c>
      <c r="G70" s="8">
        <v>623.9</v>
      </c>
      <c r="H70" s="20">
        <f>H71</f>
        <v>623.9</v>
      </c>
      <c r="I70" s="20">
        <f>I71</f>
        <v>623.9</v>
      </c>
    </row>
    <row r="71" spans="1:9" hidden="1">
      <c r="A71" s="7" t="s">
        <v>36</v>
      </c>
      <c r="B71" s="12" t="s">
        <v>6</v>
      </c>
      <c r="C71" s="12" t="s">
        <v>41</v>
      </c>
      <c r="D71" s="12" t="s">
        <v>37</v>
      </c>
      <c r="E71" s="12"/>
      <c r="F71" s="8">
        <v>623.9</v>
      </c>
      <c r="G71" s="8">
        <v>623.9</v>
      </c>
      <c r="H71" s="20">
        <f>H72+H77</f>
        <v>623.9</v>
      </c>
      <c r="I71" s="20">
        <f>I72+I77</f>
        <v>623.9</v>
      </c>
    </row>
    <row r="72" spans="1:9" ht="45" hidden="1" customHeight="1">
      <c r="A72" s="7" t="s">
        <v>38</v>
      </c>
      <c r="B72" s="12" t="s">
        <v>6</v>
      </c>
      <c r="C72" s="12" t="s">
        <v>41</v>
      </c>
      <c r="D72" s="12" t="s">
        <v>39</v>
      </c>
      <c r="E72" s="12"/>
      <c r="F72" s="8">
        <v>450</v>
      </c>
      <c r="G72" s="8">
        <v>450</v>
      </c>
      <c r="H72" s="20">
        <f>H73+H75</f>
        <v>222</v>
      </c>
      <c r="I72" s="20">
        <f>I73+I75</f>
        <v>222</v>
      </c>
    </row>
    <row r="73" spans="1:9" ht="51.6" hidden="1" customHeight="1">
      <c r="A73" s="7" t="s">
        <v>223</v>
      </c>
      <c r="B73" s="12" t="s">
        <v>6</v>
      </c>
      <c r="C73" s="12" t="s">
        <v>41</v>
      </c>
      <c r="D73" s="12" t="s">
        <v>224</v>
      </c>
      <c r="E73" s="12"/>
      <c r="F73" s="8">
        <v>450</v>
      </c>
      <c r="G73" s="8">
        <v>450</v>
      </c>
      <c r="H73" s="20">
        <f>H74</f>
        <v>208.6</v>
      </c>
      <c r="I73" s="20">
        <f>I74</f>
        <v>208.6</v>
      </c>
    </row>
    <row r="74" spans="1:9" ht="39" hidden="1" customHeight="1">
      <c r="A74" s="7" t="s">
        <v>219</v>
      </c>
      <c r="B74" s="12" t="s">
        <v>6</v>
      </c>
      <c r="C74" s="12" t="s">
        <v>41</v>
      </c>
      <c r="D74" s="12" t="s">
        <v>224</v>
      </c>
      <c r="E74" s="12" t="s">
        <v>220</v>
      </c>
      <c r="F74" s="8">
        <v>450</v>
      </c>
      <c r="G74" s="8">
        <v>450</v>
      </c>
      <c r="H74" s="8">
        <v>208.6</v>
      </c>
      <c r="I74" s="8">
        <v>208.6</v>
      </c>
    </row>
    <row r="75" spans="1:9" ht="46.8" hidden="1">
      <c r="A75" s="23" t="s">
        <v>434</v>
      </c>
      <c r="B75" s="24" t="s">
        <v>6</v>
      </c>
      <c r="C75" s="24" t="s">
        <v>41</v>
      </c>
      <c r="D75" s="24" t="s">
        <v>435</v>
      </c>
      <c r="E75" s="24"/>
      <c r="F75" s="8"/>
      <c r="G75" s="8">
        <v>0</v>
      </c>
      <c r="H75" s="20">
        <f>H76</f>
        <v>13.4</v>
      </c>
      <c r="I75" s="20">
        <f>I76</f>
        <v>13.4</v>
      </c>
    </row>
    <row r="76" spans="1:9" ht="39" hidden="1" customHeight="1">
      <c r="A76" s="23" t="s">
        <v>219</v>
      </c>
      <c r="B76" s="24" t="s">
        <v>6</v>
      </c>
      <c r="C76" s="24" t="s">
        <v>41</v>
      </c>
      <c r="D76" s="24" t="s">
        <v>435</v>
      </c>
      <c r="E76" s="24" t="s">
        <v>220</v>
      </c>
      <c r="F76" s="8"/>
      <c r="G76" s="8">
        <v>0</v>
      </c>
      <c r="H76" s="8">
        <v>13.4</v>
      </c>
      <c r="I76" s="8">
        <v>13.4</v>
      </c>
    </row>
    <row r="77" spans="1:9" hidden="1">
      <c r="A77" s="7" t="s">
        <v>42</v>
      </c>
      <c r="B77" s="12" t="s">
        <v>6</v>
      </c>
      <c r="C77" s="12" t="s">
        <v>41</v>
      </c>
      <c r="D77" s="12" t="s">
        <v>43</v>
      </c>
      <c r="E77" s="12"/>
      <c r="F77" s="8">
        <v>173.9</v>
      </c>
      <c r="G77" s="8">
        <v>173.9</v>
      </c>
      <c r="H77" s="20">
        <f>H78+H80</f>
        <v>401.9</v>
      </c>
      <c r="I77" s="20">
        <f>I78+I80</f>
        <v>401.9</v>
      </c>
    </row>
    <row r="78" spans="1:9" ht="33" hidden="1" customHeight="1">
      <c r="A78" s="7" t="s">
        <v>44</v>
      </c>
      <c r="B78" s="12" t="s">
        <v>6</v>
      </c>
      <c r="C78" s="12" t="s">
        <v>41</v>
      </c>
      <c r="D78" s="12" t="s">
        <v>225</v>
      </c>
      <c r="E78" s="12"/>
      <c r="F78" s="8">
        <v>20</v>
      </c>
      <c r="G78" s="8">
        <v>20</v>
      </c>
      <c r="H78" s="20">
        <f>H79</f>
        <v>20</v>
      </c>
      <c r="I78" s="20">
        <f>I79</f>
        <v>20</v>
      </c>
    </row>
    <row r="79" spans="1:9" ht="31.2" hidden="1">
      <c r="A79" s="7" t="s">
        <v>203</v>
      </c>
      <c r="B79" s="12" t="s">
        <v>6</v>
      </c>
      <c r="C79" s="12" t="s">
        <v>41</v>
      </c>
      <c r="D79" s="12" t="s">
        <v>225</v>
      </c>
      <c r="E79" s="12" t="s">
        <v>204</v>
      </c>
      <c r="F79" s="8">
        <v>20</v>
      </c>
      <c r="G79" s="8">
        <v>20</v>
      </c>
      <c r="H79" s="8">
        <v>20</v>
      </c>
      <c r="I79" s="8">
        <v>20</v>
      </c>
    </row>
    <row r="80" spans="1:9" ht="31.2" hidden="1">
      <c r="A80" s="7" t="s">
        <v>45</v>
      </c>
      <c r="B80" s="12" t="s">
        <v>6</v>
      </c>
      <c r="C80" s="12" t="s">
        <v>41</v>
      </c>
      <c r="D80" s="12" t="s">
        <v>226</v>
      </c>
      <c r="E80" s="12"/>
      <c r="F80" s="8">
        <v>153.9</v>
      </c>
      <c r="G80" s="8">
        <v>153.9</v>
      </c>
      <c r="H80" s="20">
        <f>H81</f>
        <v>381.9</v>
      </c>
      <c r="I80" s="20">
        <f>I81</f>
        <v>381.9</v>
      </c>
    </row>
    <row r="81" spans="1:9" ht="31.2" hidden="1">
      <c r="A81" s="7" t="s">
        <v>219</v>
      </c>
      <c r="B81" s="12" t="s">
        <v>6</v>
      </c>
      <c r="C81" s="12" t="s">
        <v>41</v>
      </c>
      <c r="D81" s="12" t="s">
        <v>226</v>
      </c>
      <c r="E81" s="12" t="s">
        <v>220</v>
      </c>
      <c r="F81" s="8">
        <v>153.9</v>
      </c>
      <c r="G81" s="8">
        <v>153.9</v>
      </c>
      <c r="H81" s="8">
        <v>381.9</v>
      </c>
      <c r="I81" s="8">
        <v>381.9</v>
      </c>
    </row>
    <row r="82" spans="1:9" hidden="1">
      <c r="A82" s="7" t="s">
        <v>46</v>
      </c>
      <c r="B82" s="12" t="s">
        <v>6</v>
      </c>
      <c r="C82" s="12" t="s">
        <v>47</v>
      </c>
      <c r="D82" s="12"/>
      <c r="E82" s="12"/>
      <c r="F82" s="8">
        <v>920</v>
      </c>
      <c r="G82" s="8">
        <v>920</v>
      </c>
      <c r="H82" s="20">
        <f>H83+H88</f>
        <v>920</v>
      </c>
      <c r="I82" s="20">
        <f>I83+I88</f>
        <v>920</v>
      </c>
    </row>
    <row r="83" spans="1:9" hidden="1">
      <c r="A83" s="7" t="s">
        <v>75</v>
      </c>
      <c r="B83" s="12" t="s">
        <v>6</v>
      </c>
      <c r="C83" s="12" t="s">
        <v>76</v>
      </c>
      <c r="D83" s="12"/>
      <c r="E83" s="12"/>
      <c r="F83" s="8">
        <v>900</v>
      </c>
      <c r="G83" s="8">
        <v>900</v>
      </c>
      <c r="H83" s="20">
        <f t="shared" ref="H83:I86" si="6">H84</f>
        <v>900</v>
      </c>
      <c r="I83" s="20">
        <f t="shared" si="6"/>
        <v>900</v>
      </c>
    </row>
    <row r="84" spans="1:9" hidden="1">
      <c r="A84" s="7" t="s">
        <v>58</v>
      </c>
      <c r="B84" s="12" t="s">
        <v>6</v>
      </c>
      <c r="C84" s="12" t="s">
        <v>76</v>
      </c>
      <c r="D84" s="12" t="s">
        <v>59</v>
      </c>
      <c r="E84" s="12"/>
      <c r="F84" s="8">
        <v>900</v>
      </c>
      <c r="G84" s="8">
        <v>900</v>
      </c>
      <c r="H84" s="20">
        <f t="shared" si="6"/>
        <v>900</v>
      </c>
      <c r="I84" s="20">
        <f t="shared" si="6"/>
        <v>900</v>
      </c>
    </row>
    <row r="85" spans="1:9" ht="33" hidden="1" customHeight="1">
      <c r="A85" s="7" t="s">
        <v>60</v>
      </c>
      <c r="B85" s="12" t="s">
        <v>6</v>
      </c>
      <c r="C85" s="12" t="s">
        <v>76</v>
      </c>
      <c r="D85" s="12" t="s">
        <v>61</v>
      </c>
      <c r="E85" s="12"/>
      <c r="F85" s="8">
        <v>900</v>
      </c>
      <c r="G85" s="8">
        <v>900</v>
      </c>
      <c r="H85" s="20">
        <f t="shared" si="6"/>
        <v>900</v>
      </c>
      <c r="I85" s="20">
        <f t="shared" si="6"/>
        <v>900</v>
      </c>
    </row>
    <row r="86" spans="1:9" ht="30.75" hidden="1" customHeight="1">
      <c r="A86" s="7" t="s">
        <v>227</v>
      </c>
      <c r="B86" s="12" t="s">
        <v>6</v>
      </c>
      <c r="C86" s="12" t="s">
        <v>76</v>
      </c>
      <c r="D86" s="12" t="s">
        <v>228</v>
      </c>
      <c r="E86" s="12"/>
      <c r="F86" s="8">
        <v>900</v>
      </c>
      <c r="G86" s="8">
        <v>900</v>
      </c>
      <c r="H86" s="20">
        <f t="shared" si="6"/>
        <v>900</v>
      </c>
      <c r="I86" s="20">
        <f t="shared" si="6"/>
        <v>900</v>
      </c>
    </row>
    <row r="87" spans="1:9" hidden="1">
      <c r="A87" s="7" t="s">
        <v>205</v>
      </c>
      <c r="B87" s="12" t="s">
        <v>6</v>
      </c>
      <c r="C87" s="12" t="s">
        <v>76</v>
      </c>
      <c r="D87" s="12" t="s">
        <v>228</v>
      </c>
      <c r="E87" s="12" t="s">
        <v>206</v>
      </c>
      <c r="F87" s="8">
        <v>900</v>
      </c>
      <c r="G87" s="8">
        <v>900</v>
      </c>
      <c r="H87" s="8">
        <v>900</v>
      </c>
      <c r="I87" s="8">
        <v>900</v>
      </c>
    </row>
    <row r="88" spans="1:9" hidden="1">
      <c r="A88" s="7" t="s">
        <v>48</v>
      </c>
      <c r="B88" s="12" t="s">
        <v>6</v>
      </c>
      <c r="C88" s="12" t="s">
        <v>49</v>
      </c>
      <c r="D88" s="12"/>
      <c r="E88" s="12"/>
      <c r="F88" s="8">
        <v>20</v>
      </c>
      <c r="G88" s="8">
        <v>20</v>
      </c>
      <c r="H88" s="20">
        <f>H89</f>
        <v>20</v>
      </c>
      <c r="I88" s="20">
        <f>I89</f>
        <v>20</v>
      </c>
    </row>
    <row r="89" spans="1:9" ht="31.2" hidden="1">
      <c r="A89" s="7" t="s">
        <v>50</v>
      </c>
      <c r="B89" s="12" t="s">
        <v>6</v>
      </c>
      <c r="C89" s="12" t="s">
        <v>49</v>
      </c>
      <c r="D89" s="12" t="s">
        <v>51</v>
      </c>
      <c r="E89" s="12"/>
      <c r="F89" s="8">
        <v>20</v>
      </c>
      <c r="G89" s="8">
        <v>20</v>
      </c>
      <c r="H89" s="20">
        <f>H90</f>
        <v>20</v>
      </c>
      <c r="I89" s="20">
        <f>I90</f>
        <v>20</v>
      </c>
    </row>
    <row r="90" spans="1:9" ht="31.2" hidden="1">
      <c r="A90" s="7" t="s">
        <v>52</v>
      </c>
      <c r="B90" s="12" t="s">
        <v>6</v>
      </c>
      <c r="C90" s="12" t="s">
        <v>49</v>
      </c>
      <c r="D90" s="12" t="s">
        <v>53</v>
      </c>
      <c r="E90" s="12"/>
      <c r="F90" s="8">
        <v>20</v>
      </c>
      <c r="G90" s="8">
        <v>20</v>
      </c>
      <c r="H90" s="20">
        <f>H91+H93</f>
        <v>20</v>
      </c>
      <c r="I90" s="20">
        <f>I91+I93</f>
        <v>20</v>
      </c>
    </row>
    <row r="91" spans="1:9" ht="31.2" hidden="1">
      <c r="A91" s="7" t="s">
        <v>229</v>
      </c>
      <c r="B91" s="12" t="s">
        <v>6</v>
      </c>
      <c r="C91" s="12" t="s">
        <v>49</v>
      </c>
      <c r="D91" s="12" t="s">
        <v>230</v>
      </c>
      <c r="E91" s="12"/>
      <c r="F91" s="8">
        <v>10</v>
      </c>
      <c r="G91" s="8">
        <v>10</v>
      </c>
      <c r="H91" s="20">
        <f>H92</f>
        <v>10</v>
      </c>
      <c r="I91" s="20">
        <f>I92</f>
        <v>10</v>
      </c>
    </row>
    <row r="92" spans="1:9" hidden="1">
      <c r="A92" s="7" t="s">
        <v>205</v>
      </c>
      <c r="B92" s="12" t="s">
        <v>6</v>
      </c>
      <c r="C92" s="12" t="s">
        <v>49</v>
      </c>
      <c r="D92" s="12" t="s">
        <v>230</v>
      </c>
      <c r="E92" s="12" t="s">
        <v>206</v>
      </c>
      <c r="F92" s="8">
        <v>10</v>
      </c>
      <c r="G92" s="8">
        <v>10</v>
      </c>
      <c r="H92" s="8">
        <v>10</v>
      </c>
      <c r="I92" s="8">
        <v>10</v>
      </c>
    </row>
    <row r="93" spans="1:9" ht="62.4" hidden="1">
      <c r="A93" s="7" t="s">
        <v>231</v>
      </c>
      <c r="B93" s="12" t="s">
        <v>6</v>
      </c>
      <c r="C93" s="12" t="s">
        <v>49</v>
      </c>
      <c r="D93" s="12" t="s">
        <v>232</v>
      </c>
      <c r="E93" s="12"/>
      <c r="F93" s="8">
        <v>10</v>
      </c>
      <c r="G93" s="8">
        <v>10</v>
      </c>
      <c r="H93" s="20">
        <f>H94</f>
        <v>10</v>
      </c>
      <c r="I93" s="20">
        <f>I94</f>
        <v>10</v>
      </c>
    </row>
    <row r="94" spans="1:9" ht="31.2" hidden="1">
      <c r="A94" s="7" t="s">
        <v>203</v>
      </c>
      <c r="B94" s="12" t="s">
        <v>6</v>
      </c>
      <c r="C94" s="12" t="s">
        <v>49</v>
      </c>
      <c r="D94" s="12" t="s">
        <v>232</v>
      </c>
      <c r="E94" s="12" t="s">
        <v>204</v>
      </c>
      <c r="F94" s="8">
        <v>10</v>
      </c>
      <c r="G94" s="8">
        <v>10</v>
      </c>
      <c r="H94" s="8">
        <v>10</v>
      </c>
      <c r="I94" s="8">
        <v>10</v>
      </c>
    </row>
    <row r="95" spans="1:9" hidden="1">
      <c r="A95" s="7" t="s">
        <v>54</v>
      </c>
      <c r="B95" s="12" t="s">
        <v>6</v>
      </c>
      <c r="C95" s="12" t="s">
        <v>55</v>
      </c>
      <c r="D95" s="12"/>
      <c r="E95" s="12"/>
      <c r="F95" s="8">
        <v>28861.1</v>
      </c>
      <c r="G95" s="8">
        <v>28861.1</v>
      </c>
      <c r="H95" s="20">
        <f>H96+H101+H109</f>
        <v>29009.8</v>
      </c>
      <c r="I95" s="20">
        <f>I96+I101+I109</f>
        <v>29009.8</v>
      </c>
    </row>
    <row r="96" spans="1:9" hidden="1">
      <c r="A96" s="7" t="s">
        <v>56</v>
      </c>
      <c r="B96" s="12" t="s">
        <v>6</v>
      </c>
      <c r="C96" s="12" t="s">
        <v>57</v>
      </c>
      <c r="D96" s="12"/>
      <c r="E96" s="12"/>
      <c r="F96" s="8">
        <v>2067</v>
      </c>
      <c r="G96" s="8">
        <v>2067</v>
      </c>
      <c r="H96" s="20">
        <f t="shared" ref="H96:I99" si="7">H97</f>
        <v>2067</v>
      </c>
      <c r="I96" s="20">
        <f t="shared" si="7"/>
        <v>2067</v>
      </c>
    </row>
    <row r="97" spans="1:9" hidden="1">
      <c r="A97" s="7" t="s">
        <v>58</v>
      </c>
      <c r="B97" s="12" t="s">
        <v>6</v>
      </c>
      <c r="C97" s="12" t="s">
        <v>57</v>
      </c>
      <c r="D97" s="12" t="s">
        <v>59</v>
      </c>
      <c r="E97" s="12"/>
      <c r="F97" s="8">
        <v>2067</v>
      </c>
      <c r="G97" s="8">
        <v>2067</v>
      </c>
      <c r="H97" s="20">
        <f t="shared" si="7"/>
        <v>2067</v>
      </c>
      <c r="I97" s="20">
        <f t="shared" si="7"/>
        <v>2067</v>
      </c>
    </row>
    <row r="98" spans="1:9" ht="33" hidden="1" customHeight="1">
      <c r="A98" s="7" t="s">
        <v>60</v>
      </c>
      <c r="B98" s="12" t="s">
        <v>6</v>
      </c>
      <c r="C98" s="12" t="s">
        <v>57</v>
      </c>
      <c r="D98" s="12" t="s">
        <v>61</v>
      </c>
      <c r="E98" s="12"/>
      <c r="F98" s="8">
        <v>2067</v>
      </c>
      <c r="G98" s="8">
        <v>2067</v>
      </c>
      <c r="H98" s="20">
        <f t="shared" si="7"/>
        <v>2067</v>
      </c>
      <c r="I98" s="20">
        <f t="shared" si="7"/>
        <v>2067</v>
      </c>
    </row>
    <row r="99" spans="1:9" hidden="1">
      <c r="A99" s="7" t="s">
        <v>233</v>
      </c>
      <c r="B99" s="12" t="s">
        <v>6</v>
      </c>
      <c r="C99" s="12" t="s">
        <v>57</v>
      </c>
      <c r="D99" s="12" t="s">
        <v>234</v>
      </c>
      <c r="E99" s="12"/>
      <c r="F99" s="8">
        <v>2067</v>
      </c>
      <c r="G99" s="8">
        <v>2067</v>
      </c>
      <c r="H99" s="20">
        <f t="shared" si="7"/>
        <v>2067</v>
      </c>
      <c r="I99" s="20">
        <f t="shared" si="7"/>
        <v>2067</v>
      </c>
    </row>
    <row r="100" spans="1:9" ht="18" hidden="1" customHeight="1">
      <c r="A100" s="7" t="s">
        <v>235</v>
      </c>
      <c r="B100" s="12" t="s">
        <v>6</v>
      </c>
      <c r="C100" s="12" t="s">
        <v>57</v>
      </c>
      <c r="D100" s="12" t="s">
        <v>234</v>
      </c>
      <c r="E100" s="12" t="s">
        <v>236</v>
      </c>
      <c r="F100" s="8">
        <v>2067</v>
      </c>
      <c r="G100" s="8">
        <v>2067</v>
      </c>
      <c r="H100" s="8">
        <v>2067</v>
      </c>
      <c r="I100" s="8">
        <v>2067</v>
      </c>
    </row>
    <row r="101" spans="1:9" hidden="1">
      <c r="A101" s="7" t="s">
        <v>62</v>
      </c>
      <c r="B101" s="12" t="s">
        <v>6</v>
      </c>
      <c r="C101" s="12" t="s">
        <v>63</v>
      </c>
      <c r="D101" s="12"/>
      <c r="E101" s="12"/>
      <c r="F101" s="8">
        <v>899</v>
      </c>
      <c r="G101" s="8">
        <v>899</v>
      </c>
      <c r="H101" s="20">
        <f>H102</f>
        <v>899</v>
      </c>
      <c r="I101" s="20">
        <f>I102</f>
        <v>899</v>
      </c>
    </row>
    <row r="102" spans="1:9" hidden="1">
      <c r="A102" s="7" t="s">
        <v>58</v>
      </c>
      <c r="B102" s="12" t="s">
        <v>6</v>
      </c>
      <c r="C102" s="12" t="s">
        <v>63</v>
      </c>
      <c r="D102" s="12" t="s">
        <v>59</v>
      </c>
      <c r="E102" s="12"/>
      <c r="F102" s="8">
        <v>899</v>
      </c>
      <c r="G102" s="8">
        <v>899</v>
      </c>
      <c r="H102" s="20">
        <f>H103+H106</f>
        <v>899</v>
      </c>
      <c r="I102" s="20">
        <f>I103+I106</f>
        <v>899</v>
      </c>
    </row>
    <row r="103" spans="1:9" hidden="1">
      <c r="A103" s="7" t="s">
        <v>64</v>
      </c>
      <c r="B103" s="12" t="s">
        <v>6</v>
      </c>
      <c r="C103" s="12" t="s">
        <v>63</v>
      </c>
      <c r="D103" s="12" t="s">
        <v>65</v>
      </c>
      <c r="E103" s="12"/>
      <c r="F103" s="8">
        <v>20</v>
      </c>
      <c r="G103" s="8">
        <v>20</v>
      </c>
      <c r="H103" s="20">
        <f>H104</f>
        <v>20</v>
      </c>
      <c r="I103" s="20">
        <f>I104</f>
        <v>20</v>
      </c>
    </row>
    <row r="104" spans="1:9" ht="30.75" hidden="1" customHeight="1">
      <c r="A104" s="7" t="s">
        <v>382</v>
      </c>
      <c r="B104" s="12" t="s">
        <v>6</v>
      </c>
      <c r="C104" s="12" t="s">
        <v>63</v>
      </c>
      <c r="D104" s="12" t="s">
        <v>237</v>
      </c>
      <c r="E104" s="12"/>
      <c r="F104" s="8">
        <v>20</v>
      </c>
      <c r="G104" s="8">
        <v>20</v>
      </c>
      <c r="H104" s="20">
        <f>H105</f>
        <v>20</v>
      </c>
      <c r="I104" s="20">
        <f>I105</f>
        <v>20</v>
      </c>
    </row>
    <row r="105" spans="1:9" ht="31.2" hidden="1">
      <c r="A105" s="7" t="s">
        <v>203</v>
      </c>
      <c r="B105" s="12" t="s">
        <v>6</v>
      </c>
      <c r="C105" s="12" t="s">
        <v>63</v>
      </c>
      <c r="D105" s="12" t="s">
        <v>237</v>
      </c>
      <c r="E105" s="12" t="s">
        <v>204</v>
      </c>
      <c r="F105" s="8">
        <v>20</v>
      </c>
      <c r="G105" s="8">
        <v>20</v>
      </c>
      <c r="H105" s="8">
        <v>20</v>
      </c>
      <c r="I105" s="8">
        <v>20</v>
      </c>
    </row>
    <row r="106" spans="1:9" ht="32.25" hidden="1" customHeight="1">
      <c r="A106" s="7" t="s">
        <v>60</v>
      </c>
      <c r="B106" s="12" t="s">
        <v>6</v>
      </c>
      <c r="C106" s="12" t="s">
        <v>63</v>
      </c>
      <c r="D106" s="12" t="s">
        <v>61</v>
      </c>
      <c r="E106" s="12"/>
      <c r="F106" s="8">
        <v>879</v>
      </c>
      <c r="G106" s="8">
        <v>879</v>
      </c>
      <c r="H106" s="20">
        <f>H107</f>
        <v>879</v>
      </c>
      <c r="I106" s="20">
        <f>I107</f>
        <v>879</v>
      </c>
    </row>
    <row r="107" spans="1:9" hidden="1">
      <c r="A107" s="7" t="s">
        <v>66</v>
      </c>
      <c r="B107" s="12" t="s">
        <v>6</v>
      </c>
      <c r="C107" s="12" t="s">
        <v>63</v>
      </c>
      <c r="D107" s="12" t="s">
        <v>238</v>
      </c>
      <c r="E107" s="12"/>
      <c r="F107" s="8">
        <v>879</v>
      </c>
      <c r="G107" s="8">
        <v>879</v>
      </c>
      <c r="H107" s="20">
        <f>H108</f>
        <v>879</v>
      </c>
      <c r="I107" s="20">
        <f>I108</f>
        <v>879</v>
      </c>
    </row>
    <row r="108" spans="1:9" ht="18" hidden="1" customHeight="1">
      <c r="A108" s="7" t="s">
        <v>235</v>
      </c>
      <c r="B108" s="12" t="s">
        <v>6</v>
      </c>
      <c r="C108" s="12" t="s">
        <v>63</v>
      </c>
      <c r="D108" s="12" t="s">
        <v>238</v>
      </c>
      <c r="E108" s="12" t="s">
        <v>236</v>
      </c>
      <c r="F108" s="8">
        <v>879</v>
      </c>
      <c r="G108" s="8">
        <v>879</v>
      </c>
      <c r="H108" s="8">
        <v>879</v>
      </c>
      <c r="I108" s="8">
        <v>879</v>
      </c>
    </row>
    <row r="109" spans="1:9" hidden="1">
      <c r="A109" s="7" t="s">
        <v>67</v>
      </c>
      <c r="B109" s="12" t="s">
        <v>6</v>
      </c>
      <c r="C109" s="12" t="s">
        <v>68</v>
      </c>
      <c r="D109" s="12"/>
      <c r="E109" s="12"/>
      <c r="F109" s="8">
        <v>25895.1</v>
      </c>
      <c r="G109" s="8">
        <v>25895.1</v>
      </c>
      <c r="H109" s="20">
        <f>H110</f>
        <v>26043.8</v>
      </c>
      <c r="I109" s="20">
        <f>I110</f>
        <v>26043.8</v>
      </c>
    </row>
    <row r="110" spans="1:9" hidden="1">
      <c r="A110" s="7" t="s">
        <v>58</v>
      </c>
      <c r="B110" s="12" t="s">
        <v>6</v>
      </c>
      <c r="C110" s="12" t="s">
        <v>68</v>
      </c>
      <c r="D110" s="12" t="s">
        <v>59</v>
      </c>
      <c r="E110" s="12"/>
      <c r="F110" s="8">
        <v>25619.3</v>
      </c>
      <c r="G110" s="8">
        <v>25619.3</v>
      </c>
      <c r="H110" s="20">
        <f>H111</f>
        <v>26043.8</v>
      </c>
      <c r="I110" s="20">
        <f>I111</f>
        <v>26043.8</v>
      </c>
    </row>
    <row r="111" spans="1:9" ht="18" hidden="1" customHeight="1">
      <c r="A111" s="7" t="s">
        <v>64</v>
      </c>
      <c r="B111" s="12" t="s">
        <v>6</v>
      </c>
      <c r="C111" s="12" t="s">
        <v>68</v>
      </c>
      <c r="D111" s="12" t="s">
        <v>65</v>
      </c>
      <c r="E111" s="12"/>
      <c r="F111" s="8">
        <v>25619.3</v>
      </c>
      <c r="G111" s="8">
        <v>25619.3</v>
      </c>
      <c r="H111" s="20">
        <f>H112+H114+H116+H118</f>
        <v>26043.8</v>
      </c>
      <c r="I111" s="20">
        <f>I112+I114+I116+I118</f>
        <v>26043.8</v>
      </c>
    </row>
    <row r="112" spans="1:9" hidden="1">
      <c r="A112" s="7" t="s">
        <v>239</v>
      </c>
      <c r="B112" s="12" t="s">
        <v>6</v>
      </c>
      <c r="C112" s="12" t="s">
        <v>68</v>
      </c>
      <c r="D112" s="12" t="s">
        <v>240</v>
      </c>
      <c r="E112" s="12"/>
      <c r="F112" s="8">
        <v>5164.3999999999996</v>
      </c>
      <c r="G112" s="8">
        <v>5164.3999999999996</v>
      </c>
      <c r="H112" s="20">
        <f>H113</f>
        <v>5313.1</v>
      </c>
      <c r="I112" s="20">
        <f>I113</f>
        <v>5313.1</v>
      </c>
    </row>
    <row r="113" spans="1:9" ht="17.25" hidden="1" customHeight="1">
      <c r="A113" s="7" t="s">
        <v>235</v>
      </c>
      <c r="B113" s="12" t="s">
        <v>6</v>
      </c>
      <c r="C113" s="12" t="s">
        <v>68</v>
      </c>
      <c r="D113" s="12" t="s">
        <v>240</v>
      </c>
      <c r="E113" s="12" t="s">
        <v>236</v>
      </c>
      <c r="F113" s="8">
        <v>5164.3999999999996</v>
      </c>
      <c r="G113" s="8">
        <v>5164.3999999999996</v>
      </c>
      <c r="H113" s="8">
        <v>5313.1</v>
      </c>
      <c r="I113" s="8">
        <v>5313.1</v>
      </c>
    </row>
    <row r="114" spans="1:9" ht="31.2" hidden="1">
      <c r="A114" s="7" t="s">
        <v>241</v>
      </c>
      <c r="B114" s="12" t="s">
        <v>6</v>
      </c>
      <c r="C114" s="12" t="s">
        <v>68</v>
      </c>
      <c r="D114" s="12" t="s">
        <v>242</v>
      </c>
      <c r="E114" s="12"/>
      <c r="F114" s="8">
        <v>2771.4</v>
      </c>
      <c r="G114" s="8">
        <v>2771.4</v>
      </c>
      <c r="H114" s="20">
        <f>H115</f>
        <v>2771.4</v>
      </c>
      <c r="I114" s="20">
        <f>I115</f>
        <v>2771.4</v>
      </c>
    </row>
    <row r="115" spans="1:9" ht="19.5" hidden="1" customHeight="1">
      <c r="A115" s="7" t="s">
        <v>235</v>
      </c>
      <c r="B115" s="12" t="s">
        <v>6</v>
      </c>
      <c r="C115" s="12" t="s">
        <v>68</v>
      </c>
      <c r="D115" s="12" t="s">
        <v>242</v>
      </c>
      <c r="E115" s="12" t="s">
        <v>236</v>
      </c>
      <c r="F115" s="8">
        <v>2771.4</v>
      </c>
      <c r="G115" s="8">
        <v>2771.4</v>
      </c>
      <c r="H115" s="8">
        <v>2771.4</v>
      </c>
      <c r="I115" s="8">
        <v>2771.4</v>
      </c>
    </row>
    <row r="116" spans="1:9" ht="31.2" hidden="1">
      <c r="A116" s="7" t="s">
        <v>17</v>
      </c>
      <c r="B116" s="12" t="s">
        <v>6</v>
      </c>
      <c r="C116" s="12" t="s">
        <v>68</v>
      </c>
      <c r="D116" s="12" t="s">
        <v>243</v>
      </c>
      <c r="E116" s="12"/>
      <c r="F116" s="8">
        <v>17683.5</v>
      </c>
      <c r="G116" s="8">
        <v>17683.5</v>
      </c>
      <c r="H116" s="20">
        <f>H117</f>
        <v>17683.5</v>
      </c>
      <c r="I116" s="20">
        <f>I117</f>
        <v>17683.5</v>
      </c>
    </row>
    <row r="117" spans="1:9" ht="15.75" hidden="1" customHeight="1">
      <c r="A117" s="7" t="s">
        <v>235</v>
      </c>
      <c r="B117" s="12" t="s">
        <v>6</v>
      </c>
      <c r="C117" s="12" t="s">
        <v>68</v>
      </c>
      <c r="D117" s="12" t="s">
        <v>243</v>
      </c>
      <c r="E117" s="12" t="s">
        <v>236</v>
      </c>
      <c r="F117" s="8">
        <v>17683.5</v>
      </c>
      <c r="G117" s="8">
        <v>17683.5</v>
      </c>
      <c r="H117" s="8">
        <v>17683.5</v>
      </c>
      <c r="I117" s="8">
        <v>17683.5</v>
      </c>
    </row>
    <row r="118" spans="1:9" ht="81" hidden="1" customHeight="1">
      <c r="A118" s="23" t="s">
        <v>422</v>
      </c>
      <c r="B118" s="24" t="s">
        <v>6</v>
      </c>
      <c r="C118" s="24" t="s">
        <v>68</v>
      </c>
      <c r="D118" s="24" t="s">
        <v>423</v>
      </c>
      <c r="E118" s="24"/>
      <c r="F118" s="8"/>
      <c r="G118" s="8">
        <v>0</v>
      </c>
      <c r="H118" s="20">
        <f>H119</f>
        <v>275.8</v>
      </c>
      <c r="I118" s="20">
        <f>I119</f>
        <v>275.8</v>
      </c>
    </row>
    <row r="119" spans="1:9" hidden="1">
      <c r="A119" s="23" t="s">
        <v>235</v>
      </c>
      <c r="B119" s="24" t="s">
        <v>6</v>
      </c>
      <c r="C119" s="24" t="s">
        <v>68</v>
      </c>
      <c r="D119" s="24" t="s">
        <v>423</v>
      </c>
      <c r="E119" s="24" t="s">
        <v>236</v>
      </c>
      <c r="F119" s="8"/>
      <c r="G119" s="8">
        <v>0</v>
      </c>
      <c r="H119" s="8">
        <v>275.8</v>
      </c>
      <c r="I119" s="8">
        <v>275.8</v>
      </c>
    </row>
    <row r="120" spans="1:9" hidden="1">
      <c r="A120" s="7" t="s">
        <v>11</v>
      </c>
      <c r="B120" s="12" t="s">
        <v>6</v>
      </c>
      <c r="C120" s="12" t="s">
        <v>68</v>
      </c>
      <c r="D120" s="12" t="s">
        <v>12</v>
      </c>
      <c r="E120" s="12"/>
      <c r="F120" s="8">
        <v>275.8</v>
      </c>
      <c r="G120" s="8">
        <v>275.8</v>
      </c>
      <c r="H120" s="20">
        <f t="shared" ref="H120:I122" si="8">H121</f>
        <v>0</v>
      </c>
      <c r="I120" s="20">
        <f t="shared" si="8"/>
        <v>0</v>
      </c>
    </row>
    <row r="121" spans="1:9" ht="15.75" hidden="1" customHeight="1">
      <c r="A121" s="7" t="s">
        <v>13</v>
      </c>
      <c r="B121" s="12" t="s">
        <v>6</v>
      </c>
      <c r="C121" s="12" t="s">
        <v>68</v>
      </c>
      <c r="D121" s="12" t="s">
        <v>14</v>
      </c>
      <c r="E121" s="12"/>
      <c r="F121" s="8">
        <v>275.8</v>
      </c>
      <c r="G121" s="8">
        <v>275.8</v>
      </c>
      <c r="H121" s="20">
        <f t="shared" si="8"/>
        <v>0</v>
      </c>
      <c r="I121" s="20">
        <f t="shared" si="8"/>
        <v>0</v>
      </c>
    </row>
    <row r="122" spans="1:9" ht="33" hidden="1" customHeight="1">
      <c r="A122" s="7" t="s">
        <v>207</v>
      </c>
      <c r="B122" s="12" t="s">
        <v>6</v>
      </c>
      <c r="C122" s="12" t="s">
        <v>68</v>
      </c>
      <c r="D122" s="12" t="s">
        <v>208</v>
      </c>
      <c r="E122" s="12"/>
      <c r="F122" s="8">
        <v>275.8</v>
      </c>
      <c r="G122" s="8">
        <v>275.8</v>
      </c>
      <c r="H122" s="20">
        <f t="shared" si="8"/>
        <v>0</v>
      </c>
      <c r="I122" s="20">
        <f t="shared" si="8"/>
        <v>0</v>
      </c>
    </row>
    <row r="123" spans="1:9" ht="31.2" hidden="1">
      <c r="A123" s="7" t="s">
        <v>203</v>
      </c>
      <c r="B123" s="12" t="s">
        <v>6</v>
      </c>
      <c r="C123" s="12" t="s">
        <v>68</v>
      </c>
      <c r="D123" s="12" t="s">
        <v>208</v>
      </c>
      <c r="E123" s="12" t="s">
        <v>204</v>
      </c>
      <c r="F123" s="8">
        <v>275.8</v>
      </c>
      <c r="G123" s="8">
        <v>275.8</v>
      </c>
      <c r="H123" s="8">
        <v>0</v>
      </c>
      <c r="I123" s="8">
        <v>0</v>
      </c>
    </row>
    <row r="124" spans="1:9" s="1" customFormat="1">
      <c r="A124" s="5" t="s">
        <v>69</v>
      </c>
      <c r="B124" s="13" t="s">
        <v>70</v>
      </c>
      <c r="C124" s="13"/>
      <c r="D124" s="13"/>
      <c r="E124" s="13"/>
      <c r="F124" s="6">
        <v>7279.9</v>
      </c>
      <c r="G124" s="6">
        <v>7279.9</v>
      </c>
      <c r="H124" s="21">
        <f>H125</f>
        <v>7279.9000000000005</v>
      </c>
      <c r="I124" s="21">
        <f>I125</f>
        <v>7279.9000000000005</v>
      </c>
    </row>
    <row r="125" spans="1:9">
      <c r="A125" s="7" t="s">
        <v>7</v>
      </c>
      <c r="B125" s="12" t="s">
        <v>70</v>
      </c>
      <c r="C125" s="12" t="s">
        <v>8</v>
      </c>
      <c r="D125" s="12"/>
      <c r="E125" s="12"/>
      <c r="F125" s="8">
        <v>7279.9</v>
      </c>
      <c r="G125" s="8">
        <v>7279.9</v>
      </c>
      <c r="H125" s="20">
        <f>H126+H135</f>
        <v>7279.9000000000005</v>
      </c>
      <c r="I125" s="20">
        <f>I126+I135</f>
        <v>7279.9000000000005</v>
      </c>
    </row>
    <row r="126" spans="1:9" ht="46.8">
      <c r="A126" s="7" t="s">
        <v>71</v>
      </c>
      <c r="B126" s="12" t="s">
        <v>70</v>
      </c>
      <c r="C126" s="12" t="s">
        <v>72</v>
      </c>
      <c r="D126" s="12"/>
      <c r="E126" s="12"/>
      <c r="F126" s="8">
        <v>7175.9</v>
      </c>
      <c r="G126" s="8">
        <v>7175.9</v>
      </c>
      <c r="H126" s="20">
        <f>H127+H131</f>
        <v>7178.9000000000005</v>
      </c>
      <c r="I126" s="20">
        <f>I127+I131</f>
        <v>7193.9000000000005</v>
      </c>
    </row>
    <row r="127" spans="1:9" ht="15.75" hidden="1" customHeight="1">
      <c r="A127" s="7" t="s">
        <v>28</v>
      </c>
      <c r="B127" s="12" t="s">
        <v>70</v>
      </c>
      <c r="C127" s="12" t="s">
        <v>72</v>
      </c>
      <c r="D127" s="12" t="s">
        <v>29</v>
      </c>
      <c r="E127" s="12"/>
      <c r="F127" s="8">
        <v>3</v>
      </c>
      <c r="G127" s="8">
        <v>3</v>
      </c>
      <c r="H127" s="20">
        <f t="shared" ref="H127:I129" si="9">H128</f>
        <v>3</v>
      </c>
      <c r="I127" s="20">
        <f t="shared" si="9"/>
        <v>3</v>
      </c>
    </row>
    <row r="128" spans="1:9" ht="30" hidden="1" customHeight="1">
      <c r="A128" s="7" t="s">
        <v>30</v>
      </c>
      <c r="B128" s="12" t="s">
        <v>70</v>
      </c>
      <c r="C128" s="12" t="s">
        <v>72</v>
      </c>
      <c r="D128" s="12" t="s">
        <v>31</v>
      </c>
      <c r="E128" s="12"/>
      <c r="F128" s="8">
        <v>3</v>
      </c>
      <c r="G128" s="8">
        <v>3</v>
      </c>
      <c r="H128" s="20">
        <f t="shared" si="9"/>
        <v>3</v>
      </c>
      <c r="I128" s="20">
        <f t="shared" si="9"/>
        <v>3</v>
      </c>
    </row>
    <row r="129" spans="1:9" ht="78" hidden="1">
      <c r="A129" s="7" t="s">
        <v>372</v>
      </c>
      <c r="B129" s="12" t="s">
        <v>70</v>
      </c>
      <c r="C129" s="12" t="s">
        <v>72</v>
      </c>
      <c r="D129" s="12" t="s">
        <v>216</v>
      </c>
      <c r="E129" s="12"/>
      <c r="F129" s="8">
        <v>3</v>
      </c>
      <c r="G129" s="8">
        <v>3</v>
      </c>
      <c r="H129" s="20">
        <f t="shared" si="9"/>
        <v>3</v>
      </c>
      <c r="I129" s="20">
        <f t="shared" si="9"/>
        <v>3</v>
      </c>
    </row>
    <row r="130" spans="1:9" ht="31.2" hidden="1">
      <c r="A130" s="7" t="s">
        <v>203</v>
      </c>
      <c r="B130" s="12" t="s">
        <v>70</v>
      </c>
      <c r="C130" s="12" t="s">
        <v>72</v>
      </c>
      <c r="D130" s="12" t="s">
        <v>216</v>
      </c>
      <c r="E130" s="12" t="s">
        <v>204</v>
      </c>
      <c r="F130" s="8">
        <v>3</v>
      </c>
      <c r="G130" s="8">
        <v>3</v>
      </c>
      <c r="H130" s="8">
        <v>3</v>
      </c>
      <c r="I130" s="8">
        <v>3</v>
      </c>
    </row>
    <row r="131" spans="1:9">
      <c r="A131" s="7" t="s">
        <v>24</v>
      </c>
      <c r="B131" s="12" t="s">
        <v>70</v>
      </c>
      <c r="C131" s="12" t="s">
        <v>72</v>
      </c>
      <c r="D131" s="12" t="s">
        <v>25</v>
      </c>
      <c r="E131" s="12"/>
      <c r="F131" s="8">
        <v>7172.9</v>
      </c>
      <c r="G131" s="8">
        <v>7172.9</v>
      </c>
      <c r="H131" s="20">
        <f>H132+H133+H134</f>
        <v>7175.9000000000005</v>
      </c>
      <c r="I131" s="20">
        <f>I132+I133+I134</f>
        <v>7190.9000000000005</v>
      </c>
    </row>
    <row r="132" spans="1:9" ht="68.25" hidden="1" customHeight="1">
      <c r="A132" s="7" t="s">
        <v>201</v>
      </c>
      <c r="B132" s="12" t="s">
        <v>70</v>
      </c>
      <c r="C132" s="12" t="s">
        <v>72</v>
      </c>
      <c r="D132" s="12" t="s">
        <v>25</v>
      </c>
      <c r="E132" s="12" t="s">
        <v>202</v>
      </c>
      <c r="F132" s="8">
        <v>6837.6</v>
      </c>
      <c r="G132" s="8">
        <v>6837.6</v>
      </c>
      <c r="H132" s="8">
        <v>6837.6</v>
      </c>
      <c r="I132" s="8">
        <v>6837.6</v>
      </c>
    </row>
    <row r="133" spans="1:9" ht="31.2">
      <c r="A133" s="7" t="s">
        <v>203</v>
      </c>
      <c r="B133" s="12" t="s">
        <v>70</v>
      </c>
      <c r="C133" s="12" t="s">
        <v>72</v>
      </c>
      <c r="D133" s="12" t="s">
        <v>25</v>
      </c>
      <c r="E133" s="12" t="s">
        <v>204</v>
      </c>
      <c r="F133" s="8">
        <v>327.7</v>
      </c>
      <c r="G133" s="8">
        <v>327.7</v>
      </c>
      <c r="H133" s="8">
        <v>327.7</v>
      </c>
      <c r="I133" s="8">
        <v>342.7</v>
      </c>
    </row>
    <row r="134" spans="1:9" hidden="1">
      <c r="A134" s="7" t="s">
        <v>205</v>
      </c>
      <c r="B134" s="12" t="s">
        <v>70</v>
      </c>
      <c r="C134" s="12" t="s">
        <v>72</v>
      </c>
      <c r="D134" s="12" t="s">
        <v>25</v>
      </c>
      <c r="E134" s="12" t="s">
        <v>206</v>
      </c>
      <c r="F134" s="8">
        <v>7.6</v>
      </c>
      <c r="G134" s="8">
        <v>7.6</v>
      </c>
      <c r="H134" s="8">
        <v>10.6</v>
      </c>
      <c r="I134" s="8">
        <v>10.6</v>
      </c>
    </row>
    <row r="135" spans="1:9">
      <c r="A135" s="7" t="s">
        <v>26</v>
      </c>
      <c r="B135" s="12" t="s">
        <v>70</v>
      </c>
      <c r="C135" s="12" t="s">
        <v>27</v>
      </c>
      <c r="D135" s="12"/>
      <c r="E135" s="12"/>
      <c r="F135" s="8">
        <v>104</v>
      </c>
      <c r="G135" s="8">
        <v>104</v>
      </c>
      <c r="H135" s="20">
        <f>H136</f>
        <v>101</v>
      </c>
      <c r="I135" s="20">
        <f>I136</f>
        <v>86</v>
      </c>
    </row>
    <row r="136" spans="1:9">
      <c r="A136" s="7" t="s">
        <v>24</v>
      </c>
      <c r="B136" s="12" t="s">
        <v>70</v>
      </c>
      <c r="C136" s="12" t="s">
        <v>27</v>
      </c>
      <c r="D136" s="12" t="s">
        <v>25</v>
      </c>
      <c r="E136" s="12"/>
      <c r="F136" s="8">
        <v>104</v>
      </c>
      <c r="G136" s="8">
        <v>104</v>
      </c>
      <c r="H136" s="20">
        <f>H137</f>
        <v>101</v>
      </c>
      <c r="I136" s="20">
        <f>I137</f>
        <v>86</v>
      </c>
    </row>
    <row r="137" spans="1:9" ht="31.2">
      <c r="A137" s="7" t="s">
        <v>203</v>
      </c>
      <c r="B137" s="12" t="s">
        <v>70</v>
      </c>
      <c r="C137" s="12" t="s">
        <v>27</v>
      </c>
      <c r="D137" s="12" t="s">
        <v>25</v>
      </c>
      <c r="E137" s="12" t="s">
        <v>204</v>
      </c>
      <c r="F137" s="8">
        <v>104</v>
      </c>
      <c r="G137" s="8">
        <v>104</v>
      </c>
      <c r="H137" s="20">
        <v>101</v>
      </c>
      <c r="I137" s="20">
        <v>86</v>
      </c>
    </row>
    <row r="138" spans="1:9" s="1" customFormat="1" ht="31.2">
      <c r="A138" s="5" t="s">
        <v>73</v>
      </c>
      <c r="B138" s="13" t="s">
        <v>74</v>
      </c>
      <c r="C138" s="13"/>
      <c r="D138" s="13"/>
      <c r="E138" s="13"/>
      <c r="F138" s="6">
        <v>91344.6</v>
      </c>
      <c r="G138" s="6">
        <f>G139+G153+G235</f>
        <v>91344.6</v>
      </c>
      <c r="H138" s="6">
        <f>H139+H153+H235</f>
        <v>157825.2678</v>
      </c>
      <c r="I138" s="6">
        <f>I139+I153+I235</f>
        <v>200237.6</v>
      </c>
    </row>
    <row r="139" spans="1:9">
      <c r="A139" s="7" t="s">
        <v>46</v>
      </c>
      <c r="B139" s="12" t="s">
        <v>74</v>
      </c>
      <c r="C139" s="12" t="s">
        <v>47</v>
      </c>
      <c r="D139" s="12"/>
      <c r="E139" s="12"/>
      <c r="F139" s="8">
        <v>21583.3</v>
      </c>
      <c r="G139" s="8">
        <f t="shared" ref="G139:I141" si="10">G140</f>
        <v>21583.3</v>
      </c>
      <c r="H139" s="8">
        <f t="shared" si="10"/>
        <v>47108.3</v>
      </c>
      <c r="I139" s="8">
        <f t="shared" si="10"/>
        <v>87736.1</v>
      </c>
    </row>
    <row r="140" spans="1:9">
      <c r="A140" s="7" t="s">
        <v>77</v>
      </c>
      <c r="B140" s="12" t="s">
        <v>74</v>
      </c>
      <c r="C140" s="12" t="s">
        <v>78</v>
      </c>
      <c r="D140" s="12"/>
      <c r="E140" s="12"/>
      <c r="F140" s="8">
        <v>21583.3</v>
      </c>
      <c r="G140" s="8">
        <f t="shared" si="10"/>
        <v>21583.3</v>
      </c>
      <c r="H140" s="8">
        <f t="shared" si="10"/>
        <v>47108.3</v>
      </c>
      <c r="I140" s="8">
        <f t="shared" si="10"/>
        <v>87736.1</v>
      </c>
    </row>
    <row r="141" spans="1:9" ht="19.5" customHeight="1">
      <c r="A141" s="7" t="s">
        <v>79</v>
      </c>
      <c r="B141" s="12" t="s">
        <v>74</v>
      </c>
      <c r="C141" s="12" t="s">
        <v>78</v>
      </c>
      <c r="D141" s="12" t="s">
        <v>80</v>
      </c>
      <c r="E141" s="12"/>
      <c r="F141" s="8">
        <v>21583.3</v>
      </c>
      <c r="G141" s="8">
        <f t="shared" si="10"/>
        <v>21583.3</v>
      </c>
      <c r="H141" s="8">
        <f t="shared" si="10"/>
        <v>47108.3</v>
      </c>
      <c r="I141" s="8">
        <f t="shared" si="10"/>
        <v>87736.1</v>
      </c>
    </row>
    <row r="142" spans="1:9" ht="46.8">
      <c r="A142" s="7" t="s">
        <v>81</v>
      </c>
      <c r="B142" s="12" t="s">
        <v>74</v>
      </c>
      <c r="C142" s="12" t="s">
        <v>78</v>
      </c>
      <c r="D142" s="12" t="s">
        <v>82</v>
      </c>
      <c r="E142" s="12"/>
      <c r="F142" s="8">
        <v>21583.3</v>
      </c>
      <c r="G142" s="8">
        <f>G143+G147+G149+G151</f>
        <v>21583.3</v>
      </c>
      <c r="H142" s="8">
        <f>H143+H147+H149+H151</f>
        <v>47108.3</v>
      </c>
      <c r="I142" s="8">
        <f>I143+I145+I147+I149+I151</f>
        <v>87736.1</v>
      </c>
    </row>
    <row r="143" spans="1:9" ht="31.2">
      <c r="A143" s="17" t="s">
        <v>244</v>
      </c>
      <c r="B143" s="12" t="s">
        <v>74</v>
      </c>
      <c r="C143" s="12" t="s">
        <v>78</v>
      </c>
      <c r="D143" s="12" t="s">
        <v>245</v>
      </c>
      <c r="E143" s="12"/>
      <c r="F143" s="8">
        <v>14575.8</v>
      </c>
      <c r="G143" s="8">
        <f>G144</f>
        <v>14575.8</v>
      </c>
      <c r="H143" s="8">
        <f>H144</f>
        <v>14578.3</v>
      </c>
      <c r="I143" s="8">
        <f>I144</f>
        <v>23387.1</v>
      </c>
    </row>
    <row r="144" spans="1:9" ht="31.2">
      <c r="A144" s="7" t="s">
        <v>203</v>
      </c>
      <c r="B144" s="12" t="s">
        <v>74</v>
      </c>
      <c r="C144" s="12" t="s">
        <v>78</v>
      </c>
      <c r="D144" s="12" t="s">
        <v>245</v>
      </c>
      <c r="E144" s="12" t="s">
        <v>204</v>
      </c>
      <c r="F144" s="8">
        <v>14575.8</v>
      </c>
      <c r="G144" s="8">
        <v>14575.8</v>
      </c>
      <c r="H144" s="20">
        <v>14578.3</v>
      </c>
      <c r="I144" s="20">
        <v>23387.1</v>
      </c>
    </row>
    <row r="145" spans="1:9" ht="46.8">
      <c r="A145" s="7" t="s">
        <v>453</v>
      </c>
      <c r="B145" s="12" t="s">
        <v>74</v>
      </c>
      <c r="C145" s="12" t="s">
        <v>78</v>
      </c>
      <c r="D145" s="12" t="s">
        <v>454</v>
      </c>
      <c r="E145" s="12"/>
      <c r="F145" s="8"/>
      <c r="G145" s="8"/>
      <c r="H145" s="20">
        <f>H146</f>
        <v>0</v>
      </c>
      <c r="I145" s="20">
        <f>I146</f>
        <v>20</v>
      </c>
    </row>
    <row r="146" spans="1:9" ht="31.2">
      <c r="A146" s="7" t="s">
        <v>203</v>
      </c>
      <c r="B146" s="12" t="s">
        <v>74</v>
      </c>
      <c r="C146" s="12" t="s">
        <v>78</v>
      </c>
      <c r="D146" s="12" t="s">
        <v>454</v>
      </c>
      <c r="E146" s="12" t="s">
        <v>204</v>
      </c>
      <c r="F146" s="8"/>
      <c r="G146" s="8"/>
      <c r="H146" s="20">
        <v>0</v>
      </c>
      <c r="I146" s="20">
        <v>20</v>
      </c>
    </row>
    <row r="147" spans="1:9" ht="51" customHeight="1">
      <c r="A147" s="7" t="s">
        <v>246</v>
      </c>
      <c r="B147" s="12" t="s">
        <v>74</v>
      </c>
      <c r="C147" s="12" t="s">
        <v>78</v>
      </c>
      <c r="D147" s="12" t="s">
        <v>247</v>
      </c>
      <c r="E147" s="12"/>
      <c r="F147" s="8">
        <v>3100</v>
      </c>
      <c r="G147" s="8">
        <f>G148</f>
        <v>3100</v>
      </c>
      <c r="H147" s="8">
        <f>H148</f>
        <v>28622.5</v>
      </c>
      <c r="I147" s="8">
        <f>I148</f>
        <v>60372.5</v>
      </c>
    </row>
    <row r="148" spans="1:9" ht="31.2">
      <c r="A148" s="7" t="s">
        <v>203</v>
      </c>
      <c r="B148" s="12" t="s">
        <v>74</v>
      </c>
      <c r="C148" s="12" t="s">
        <v>78</v>
      </c>
      <c r="D148" s="12" t="s">
        <v>247</v>
      </c>
      <c r="E148" s="12" t="s">
        <v>204</v>
      </c>
      <c r="F148" s="8">
        <v>3100</v>
      </c>
      <c r="G148" s="8">
        <v>3100</v>
      </c>
      <c r="H148" s="20">
        <v>28622.5</v>
      </c>
      <c r="I148" s="20">
        <v>60372.5</v>
      </c>
    </row>
    <row r="149" spans="1:9" ht="46.8">
      <c r="A149" s="7" t="s">
        <v>248</v>
      </c>
      <c r="B149" s="12" t="s">
        <v>74</v>
      </c>
      <c r="C149" s="12" t="s">
        <v>78</v>
      </c>
      <c r="D149" s="12" t="s">
        <v>249</v>
      </c>
      <c r="E149" s="12"/>
      <c r="F149" s="8">
        <v>3900</v>
      </c>
      <c r="G149" s="8">
        <f>G150</f>
        <v>3900</v>
      </c>
      <c r="H149" s="8">
        <f>H150</f>
        <v>3900</v>
      </c>
      <c r="I149" s="8">
        <f>I150</f>
        <v>3949</v>
      </c>
    </row>
    <row r="150" spans="1:9" ht="31.2">
      <c r="A150" s="7" t="s">
        <v>203</v>
      </c>
      <c r="B150" s="12" t="s">
        <v>74</v>
      </c>
      <c r="C150" s="12" t="s">
        <v>78</v>
      </c>
      <c r="D150" s="12" t="s">
        <v>249</v>
      </c>
      <c r="E150" s="12" t="s">
        <v>204</v>
      </c>
      <c r="F150" s="8">
        <v>3900</v>
      </c>
      <c r="G150" s="8">
        <v>3900</v>
      </c>
      <c r="H150" s="20">
        <v>3900</v>
      </c>
      <c r="I150" s="20">
        <v>3949</v>
      </c>
    </row>
    <row r="151" spans="1:9" ht="93" hidden="1" customHeight="1">
      <c r="A151" s="7" t="s">
        <v>373</v>
      </c>
      <c r="B151" s="12" t="s">
        <v>74</v>
      </c>
      <c r="C151" s="12" t="s">
        <v>78</v>
      </c>
      <c r="D151" s="12" t="s">
        <v>250</v>
      </c>
      <c r="E151" s="12"/>
      <c r="F151" s="8">
        <v>7.5</v>
      </c>
      <c r="G151" s="8">
        <f>G152</f>
        <v>7.5</v>
      </c>
      <c r="H151" s="8">
        <f>H152</f>
        <v>7.5</v>
      </c>
      <c r="I151" s="8">
        <f>I152</f>
        <v>7.5</v>
      </c>
    </row>
    <row r="152" spans="1:9" ht="31.2" hidden="1">
      <c r="A152" s="7" t="s">
        <v>203</v>
      </c>
      <c r="B152" s="12" t="s">
        <v>74</v>
      </c>
      <c r="C152" s="12" t="s">
        <v>78</v>
      </c>
      <c r="D152" s="12" t="s">
        <v>250</v>
      </c>
      <c r="E152" s="12" t="s">
        <v>204</v>
      </c>
      <c r="F152" s="8">
        <v>7.5</v>
      </c>
      <c r="G152" s="8">
        <v>7.5</v>
      </c>
      <c r="H152" s="20">
        <v>7.5</v>
      </c>
      <c r="I152" s="20">
        <v>7.5</v>
      </c>
    </row>
    <row r="153" spans="1:9">
      <c r="A153" s="7" t="s">
        <v>83</v>
      </c>
      <c r="B153" s="12" t="s">
        <v>74</v>
      </c>
      <c r="C153" s="12" t="s">
        <v>84</v>
      </c>
      <c r="D153" s="12"/>
      <c r="E153" s="12"/>
      <c r="F153" s="8">
        <v>65843</v>
      </c>
      <c r="G153" s="8">
        <f>G154+G168+G190+G217</f>
        <v>65843</v>
      </c>
      <c r="H153" s="8">
        <f>H154+H168+H190+H217</f>
        <v>110361.9678</v>
      </c>
      <c r="I153" s="8">
        <f>I154+I168+I190+I217</f>
        <v>112146.5</v>
      </c>
    </row>
    <row r="154" spans="1:9" hidden="1">
      <c r="A154" s="7" t="s">
        <v>85</v>
      </c>
      <c r="B154" s="12" t="s">
        <v>74</v>
      </c>
      <c r="C154" s="12" t="s">
        <v>86</v>
      </c>
      <c r="D154" s="12"/>
      <c r="E154" s="12"/>
      <c r="F154" s="8">
        <v>5227.1000000000004</v>
      </c>
      <c r="G154" s="8">
        <f t="shared" ref="G154:I155" si="11">G155</f>
        <v>5227.0999999999995</v>
      </c>
      <c r="H154" s="8">
        <f t="shared" si="11"/>
        <v>5527.0999999999995</v>
      </c>
      <c r="I154" s="8">
        <f t="shared" si="11"/>
        <v>5527.0999999999995</v>
      </c>
    </row>
    <row r="155" spans="1:9" ht="19.5" hidden="1" customHeight="1">
      <c r="A155" s="7" t="s">
        <v>79</v>
      </c>
      <c r="B155" s="12" t="s">
        <v>74</v>
      </c>
      <c r="C155" s="12" t="s">
        <v>86</v>
      </c>
      <c r="D155" s="12" t="s">
        <v>80</v>
      </c>
      <c r="E155" s="12"/>
      <c r="F155" s="8">
        <v>5227.1000000000004</v>
      </c>
      <c r="G155" s="8">
        <f t="shared" si="11"/>
        <v>5227.0999999999995</v>
      </c>
      <c r="H155" s="8">
        <f t="shared" si="11"/>
        <v>5527.0999999999995</v>
      </c>
      <c r="I155" s="8">
        <f t="shared" si="11"/>
        <v>5527.0999999999995</v>
      </c>
    </row>
    <row r="156" spans="1:9" ht="20.25" hidden="1" customHeight="1">
      <c r="A156" s="7" t="s">
        <v>417</v>
      </c>
      <c r="B156" s="12" t="s">
        <v>74</v>
      </c>
      <c r="C156" s="12" t="s">
        <v>86</v>
      </c>
      <c r="D156" s="12" t="s">
        <v>88</v>
      </c>
      <c r="E156" s="12"/>
      <c r="F156" s="8">
        <v>5227.1000000000004</v>
      </c>
      <c r="G156" s="8">
        <f>G157+G160+G162+G164+G166</f>
        <v>5227.0999999999995</v>
      </c>
      <c r="H156" s="8">
        <f>H157+H160+H162+H164+H166</f>
        <v>5527.0999999999995</v>
      </c>
      <c r="I156" s="8">
        <f>I157+I160+I162+I164+I166</f>
        <v>5527.0999999999995</v>
      </c>
    </row>
    <row r="157" spans="1:9" ht="81" hidden="1" customHeight="1">
      <c r="A157" s="7" t="s">
        <v>251</v>
      </c>
      <c r="B157" s="12" t="s">
        <v>74</v>
      </c>
      <c r="C157" s="12" t="s">
        <v>86</v>
      </c>
      <c r="D157" s="12" t="s">
        <v>252</v>
      </c>
      <c r="E157" s="12"/>
      <c r="F157" s="8">
        <v>1027.0999999999999</v>
      </c>
      <c r="G157" s="8">
        <f>G158+G159</f>
        <v>1027.0999999999999</v>
      </c>
      <c r="H157" s="8">
        <f>H158+H159</f>
        <v>1327.1</v>
      </c>
      <c r="I157" s="8">
        <f>I158+I159</f>
        <v>1327.1</v>
      </c>
    </row>
    <row r="158" spans="1:9" ht="31.2" hidden="1">
      <c r="A158" s="7" t="s">
        <v>203</v>
      </c>
      <c r="B158" s="12" t="s">
        <v>74</v>
      </c>
      <c r="C158" s="12" t="s">
        <v>86</v>
      </c>
      <c r="D158" s="12" t="s">
        <v>252</v>
      </c>
      <c r="E158" s="12" t="s">
        <v>204</v>
      </c>
      <c r="F158" s="8">
        <v>1027.0999999999999</v>
      </c>
      <c r="G158" s="8">
        <v>1027.0999999999999</v>
      </c>
      <c r="H158" s="20">
        <v>863.5</v>
      </c>
      <c r="I158" s="20">
        <v>863.5</v>
      </c>
    </row>
    <row r="159" spans="1:9" ht="31.2" hidden="1">
      <c r="A159" s="7" t="s">
        <v>269</v>
      </c>
      <c r="B159" s="12" t="s">
        <v>74</v>
      </c>
      <c r="C159" s="12" t="s">
        <v>86</v>
      </c>
      <c r="D159" s="12" t="s">
        <v>252</v>
      </c>
      <c r="E159" s="12" t="s">
        <v>270</v>
      </c>
      <c r="F159" s="8"/>
      <c r="G159" s="8">
        <v>0</v>
      </c>
      <c r="H159" s="20">
        <v>463.6</v>
      </c>
      <c r="I159" s="20">
        <v>463.6</v>
      </c>
    </row>
    <row r="160" spans="1:9" ht="46.2" hidden="1" customHeight="1">
      <c r="A160" s="7" t="s">
        <v>253</v>
      </c>
      <c r="B160" s="12" t="s">
        <v>74</v>
      </c>
      <c r="C160" s="12" t="s">
        <v>86</v>
      </c>
      <c r="D160" s="12" t="s">
        <v>254</v>
      </c>
      <c r="E160" s="12"/>
      <c r="F160" s="8">
        <v>2443.1999999999998</v>
      </c>
      <c r="G160" s="8">
        <f>G161</f>
        <v>2443.1999999999998</v>
      </c>
      <c r="H160" s="8">
        <f>H161</f>
        <v>2443.1999999999998</v>
      </c>
      <c r="I160" s="8">
        <f>I161</f>
        <v>2443.1999999999998</v>
      </c>
    </row>
    <row r="161" spans="1:9" ht="31.2" hidden="1">
      <c r="A161" s="7" t="s">
        <v>203</v>
      </c>
      <c r="B161" s="12" t="s">
        <v>74</v>
      </c>
      <c r="C161" s="12" t="s">
        <v>86</v>
      </c>
      <c r="D161" s="12" t="s">
        <v>254</v>
      </c>
      <c r="E161" s="12" t="s">
        <v>204</v>
      </c>
      <c r="F161" s="8">
        <v>2443.1999999999998</v>
      </c>
      <c r="G161" s="8">
        <v>2443.1999999999998</v>
      </c>
      <c r="H161" s="20">
        <v>2443.1999999999998</v>
      </c>
      <c r="I161" s="20">
        <v>2443.1999999999998</v>
      </c>
    </row>
    <row r="162" spans="1:9" ht="23.25" hidden="1" customHeight="1">
      <c r="A162" s="7" t="s">
        <v>418</v>
      </c>
      <c r="B162" s="12" t="s">
        <v>74</v>
      </c>
      <c r="C162" s="12" t="s">
        <v>86</v>
      </c>
      <c r="D162" s="12" t="s">
        <v>255</v>
      </c>
      <c r="E162" s="12"/>
      <c r="F162" s="8">
        <v>1356.8</v>
      </c>
      <c r="G162" s="8">
        <f>G163</f>
        <v>1356.8</v>
      </c>
      <c r="H162" s="8">
        <f>H163</f>
        <v>1356.8</v>
      </c>
      <c r="I162" s="8">
        <f>I163</f>
        <v>1356.8</v>
      </c>
    </row>
    <row r="163" spans="1:9" ht="31.2" hidden="1">
      <c r="A163" s="7" t="s">
        <v>203</v>
      </c>
      <c r="B163" s="12" t="s">
        <v>74</v>
      </c>
      <c r="C163" s="12" t="s">
        <v>86</v>
      </c>
      <c r="D163" s="12" t="s">
        <v>255</v>
      </c>
      <c r="E163" s="12" t="s">
        <v>204</v>
      </c>
      <c r="F163" s="8">
        <v>1356.8</v>
      </c>
      <c r="G163" s="8">
        <v>1356.8</v>
      </c>
      <c r="H163" s="20">
        <v>1356.8</v>
      </c>
      <c r="I163" s="20">
        <v>1356.8</v>
      </c>
    </row>
    <row r="164" spans="1:9" ht="49.5" hidden="1" customHeight="1">
      <c r="A164" s="7" t="s">
        <v>256</v>
      </c>
      <c r="B164" s="12" t="s">
        <v>74</v>
      </c>
      <c r="C164" s="12" t="s">
        <v>86</v>
      </c>
      <c r="D164" s="12" t="s">
        <v>257</v>
      </c>
      <c r="E164" s="12"/>
      <c r="F164" s="8">
        <v>20</v>
      </c>
      <c r="G164" s="8">
        <f>G165</f>
        <v>20</v>
      </c>
      <c r="H164" s="8">
        <f>H165</f>
        <v>20</v>
      </c>
      <c r="I164" s="8">
        <f>I165</f>
        <v>20</v>
      </c>
    </row>
    <row r="165" spans="1:9" ht="31.2" hidden="1">
      <c r="A165" s="7" t="s">
        <v>203</v>
      </c>
      <c r="B165" s="12" t="s">
        <v>74</v>
      </c>
      <c r="C165" s="12" t="s">
        <v>86</v>
      </c>
      <c r="D165" s="12" t="s">
        <v>257</v>
      </c>
      <c r="E165" s="12" t="s">
        <v>204</v>
      </c>
      <c r="F165" s="8">
        <v>20</v>
      </c>
      <c r="G165" s="8">
        <v>20</v>
      </c>
      <c r="H165" s="20">
        <v>20</v>
      </c>
      <c r="I165" s="20">
        <v>20</v>
      </c>
    </row>
    <row r="166" spans="1:9" ht="34.950000000000003" hidden="1" customHeight="1">
      <c r="A166" s="7" t="s">
        <v>394</v>
      </c>
      <c r="B166" s="12" t="s">
        <v>74</v>
      </c>
      <c r="C166" s="12" t="s">
        <v>86</v>
      </c>
      <c r="D166" s="12" t="s">
        <v>258</v>
      </c>
      <c r="E166" s="12"/>
      <c r="F166" s="8">
        <v>380</v>
      </c>
      <c r="G166" s="8">
        <f>G167</f>
        <v>380</v>
      </c>
      <c r="H166" s="8">
        <f>H167</f>
        <v>380</v>
      </c>
      <c r="I166" s="8">
        <f>I167</f>
        <v>380</v>
      </c>
    </row>
    <row r="167" spans="1:9" ht="31.2" hidden="1">
      <c r="A167" s="7" t="s">
        <v>203</v>
      </c>
      <c r="B167" s="12" t="s">
        <v>74</v>
      </c>
      <c r="C167" s="12" t="s">
        <v>86</v>
      </c>
      <c r="D167" s="12" t="s">
        <v>258</v>
      </c>
      <c r="E167" s="12" t="s">
        <v>204</v>
      </c>
      <c r="F167" s="8">
        <v>380</v>
      </c>
      <c r="G167" s="8">
        <v>380</v>
      </c>
      <c r="H167" s="20">
        <v>380</v>
      </c>
      <c r="I167" s="20">
        <v>380</v>
      </c>
    </row>
    <row r="168" spans="1:9">
      <c r="A168" s="7" t="s">
        <v>89</v>
      </c>
      <c r="B168" s="12" t="s">
        <v>74</v>
      </c>
      <c r="C168" s="12" t="s">
        <v>90</v>
      </c>
      <c r="D168" s="12"/>
      <c r="E168" s="12"/>
      <c r="F168" s="8">
        <v>3759</v>
      </c>
      <c r="G168" s="8">
        <f>G169+G187</f>
        <v>3759</v>
      </c>
      <c r="H168" s="8">
        <f>H169+H187</f>
        <v>48031.3678</v>
      </c>
      <c r="I168" s="8">
        <f>I169+I187</f>
        <v>51020</v>
      </c>
    </row>
    <row r="169" spans="1:9" ht="18.75" customHeight="1">
      <c r="A169" s="7" t="s">
        <v>79</v>
      </c>
      <c r="B169" s="12" t="s">
        <v>74</v>
      </c>
      <c r="C169" s="12" t="s">
        <v>90</v>
      </c>
      <c r="D169" s="12" t="s">
        <v>80</v>
      </c>
      <c r="E169" s="12"/>
      <c r="F169" s="8">
        <v>3314.6</v>
      </c>
      <c r="G169" s="8">
        <f>G170</f>
        <v>3314.6</v>
      </c>
      <c r="H169" s="8">
        <f>H170</f>
        <v>47586.967799999999</v>
      </c>
      <c r="I169" s="8">
        <f>I170</f>
        <v>50575.6</v>
      </c>
    </row>
    <row r="170" spans="1:9" ht="31.2">
      <c r="A170" s="7" t="s">
        <v>91</v>
      </c>
      <c r="B170" s="12" t="s">
        <v>74</v>
      </c>
      <c r="C170" s="12" t="s">
        <v>90</v>
      </c>
      <c r="D170" s="12" t="s">
        <v>92</v>
      </c>
      <c r="E170" s="12"/>
      <c r="F170" s="8">
        <v>3314.6</v>
      </c>
      <c r="G170" s="8">
        <f>G171+G173+G178+G180+G182+G185</f>
        <v>3314.6</v>
      </c>
      <c r="H170" s="8">
        <f>H171+H173+H178+H180+H182+H185</f>
        <v>47586.967799999999</v>
      </c>
      <c r="I170" s="8">
        <f>I171+I173+I176+I178+I180+I182+I185</f>
        <v>50575.6</v>
      </c>
    </row>
    <row r="171" spans="1:9" hidden="1">
      <c r="A171" s="7" t="s">
        <v>259</v>
      </c>
      <c r="B171" s="12" t="s">
        <v>74</v>
      </c>
      <c r="C171" s="12" t="s">
        <v>90</v>
      </c>
      <c r="D171" s="12" t="s">
        <v>260</v>
      </c>
      <c r="E171" s="12"/>
      <c r="F171" s="8">
        <v>100</v>
      </c>
      <c r="G171" s="8">
        <f>G172</f>
        <v>100</v>
      </c>
      <c r="H171" s="8">
        <f>H172</f>
        <v>100</v>
      </c>
      <c r="I171" s="8">
        <f>I172</f>
        <v>100</v>
      </c>
    </row>
    <row r="172" spans="1:9" ht="31.2" hidden="1">
      <c r="A172" s="7" t="s">
        <v>203</v>
      </c>
      <c r="B172" s="12" t="s">
        <v>74</v>
      </c>
      <c r="C172" s="12" t="s">
        <v>90</v>
      </c>
      <c r="D172" s="12" t="s">
        <v>260</v>
      </c>
      <c r="E172" s="12" t="s">
        <v>204</v>
      </c>
      <c r="F172" s="8">
        <v>100</v>
      </c>
      <c r="G172" s="8">
        <v>100</v>
      </c>
      <c r="H172" s="20">
        <v>100</v>
      </c>
      <c r="I172" s="20">
        <v>100</v>
      </c>
    </row>
    <row r="173" spans="1:9">
      <c r="A173" s="7" t="s">
        <v>261</v>
      </c>
      <c r="B173" s="12" t="s">
        <v>74</v>
      </c>
      <c r="C173" s="12" t="s">
        <v>90</v>
      </c>
      <c r="D173" s="12" t="s">
        <v>262</v>
      </c>
      <c r="E173" s="12"/>
      <c r="F173" s="8">
        <v>2100</v>
      </c>
      <c r="G173" s="8">
        <f>G174+G175</f>
        <v>2100</v>
      </c>
      <c r="H173" s="8">
        <f>H174+H175</f>
        <v>23112.982</v>
      </c>
      <c r="I173" s="8">
        <f>I174+I175</f>
        <v>22788</v>
      </c>
    </row>
    <row r="174" spans="1:9" ht="31.2" hidden="1">
      <c r="A174" s="7" t="s">
        <v>203</v>
      </c>
      <c r="B174" s="12" t="s">
        <v>74</v>
      </c>
      <c r="C174" s="12" t="s">
        <v>90</v>
      </c>
      <c r="D174" s="12" t="s">
        <v>262</v>
      </c>
      <c r="E174" s="12" t="s">
        <v>204</v>
      </c>
      <c r="F174" s="8">
        <v>100</v>
      </c>
      <c r="G174" s="8">
        <v>100</v>
      </c>
      <c r="H174" s="20">
        <v>83.481999999999999</v>
      </c>
      <c r="I174" s="20">
        <v>83.5</v>
      </c>
    </row>
    <row r="175" spans="1:9" ht="31.2">
      <c r="A175" s="7" t="s">
        <v>269</v>
      </c>
      <c r="B175" s="12" t="s">
        <v>74</v>
      </c>
      <c r="C175" s="12" t="s">
        <v>90</v>
      </c>
      <c r="D175" s="12" t="s">
        <v>262</v>
      </c>
      <c r="E175" s="12" t="s">
        <v>270</v>
      </c>
      <c r="F175" s="8">
        <v>2000</v>
      </c>
      <c r="G175" s="8">
        <v>2000</v>
      </c>
      <c r="H175" s="20">
        <v>23029.5</v>
      </c>
      <c r="I175" s="20">
        <v>22704.5</v>
      </c>
    </row>
    <row r="176" spans="1:9">
      <c r="A176" s="7" t="s">
        <v>455</v>
      </c>
      <c r="B176" s="12" t="s">
        <v>74</v>
      </c>
      <c r="C176" s="12" t="s">
        <v>90</v>
      </c>
      <c r="D176" s="12" t="s">
        <v>456</v>
      </c>
      <c r="E176" s="12"/>
      <c r="F176" s="8"/>
      <c r="G176" s="8"/>
      <c r="H176" s="20">
        <f>H177</f>
        <v>0</v>
      </c>
      <c r="I176" s="20">
        <f>I177</f>
        <v>55</v>
      </c>
    </row>
    <row r="177" spans="1:11" ht="31.2">
      <c r="A177" s="7" t="s">
        <v>203</v>
      </c>
      <c r="B177" s="12" t="s">
        <v>74</v>
      </c>
      <c r="C177" s="12" t="s">
        <v>90</v>
      </c>
      <c r="D177" s="12" t="s">
        <v>456</v>
      </c>
      <c r="E177" s="39" t="s">
        <v>204</v>
      </c>
      <c r="F177" s="8"/>
      <c r="G177" s="8"/>
      <c r="H177" s="20">
        <v>0</v>
      </c>
      <c r="I177" s="20">
        <v>55</v>
      </c>
    </row>
    <row r="178" spans="1:11" hidden="1">
      <c r="A178" s="7" t="s">
        <v>263</v>
      </c>
      <c r="B178" s="12" t="s">
        <v>74</v>
      </c>
      <c r="C178" s="12" t="s">
        <v>90</v>
      </c>
      <c r="D178" s="12" t="s">
        <v>264</v>
      </c>
      <c r="E178" s="12"/>
      <c r="F178" s="8">
        <v>979.7</v>
      </c>
      <c r="G178" s="8">
        <f>G179</f>
        <v>979.7</v>
      </c>
      <c r="H178" s="8">
        <f>H179</f>
        <v>479.7</v>
      </c>
      <c r="I178" s="8">
        <f>I179</f>
        <v>479.7</v>
      </c>
    </row>
    <row r="179" spans="1:11" ht="31.2" hidden="1">
      <c r="A179" s="7" t="s">
        <v>203</v>
      </c>
      <c r="B179" s="12" t="s">
        <v>74</v>
      </c>
      <c r="C179" s="12" t="s">
        <v>90</v>
      </c>
      <c r="D179" s="12" t="s">
        <v>264</v>
      </c>
      <c r="E179" s="12" t="s">
        <v>204</v>
      </c>
      <c r="F179" s="8">
        <v>979.7</v>
      </c>
      <c r="G179" s="8">
        <v>979.7</v>
      </c>
      <c r="H179" s="20">
        <v>479.7</v>
      </c>
      <c r="I179" s="20">
        <v>479.7</v>
      </c>
    </row>
    <row r="180" spans="1:11" ht="31.2">
      <c r="A180" s="7" t="s">
        <v>265</v>
      </c>
      <c r="B180" s="12" t="s">
        <v>74</v>
      </c>
      <c r="C180" s="12" t="s">
        <v>90</v>
      </c>
      <c r="D180" s="12" t="s">
        <v>266</v>
      </c>
      <c r="E180" s="12"/>
      <c r="F180" s="8">
        <v>1</v>
      </c>
      <c r="G180" s="8">
        <f>G181</f>
        <v>1</v>
      </c>
      <c r="H180" s="8">
        <f>H181</f>
        <v>775.41800000000001</v>
      </c>
      <c r="I180" s="8">
        <f>I181</f>
        <v>4034.1</v>
      </c>
    </row>
    <row r="181" spans="1:11" ht="31.5" customHeight="1">
      <c r="A181" s="7" t="s">
        <v>203</v>
      </c>
      <c r="B181" s="12" t="s">
        <v>74</v>
      </c>
      <c r="C181" s="12" t="s">
        <v>90</v>
      </c>
      <c r="D181" s="12" t="s">
        <v>266</v>
      </c>
      <c r="E181" s="12" t="s">
        <v>204</v>
      </c>
      <c r="F181" s="8">
        <v>1</v>
      </c>
      <c r="G181" s="8">
        <v>1</v>
      </c>
      <c r="H181" s="20">
        <v>775.41800000000001</v>
      </c>
      <c r="I181" s="20">
        <v>4034.1</v>
      </c>
    </row>
    <row r="182" spans="1:11" ht="31.2">
      <c r="A182" s="7" t="s">
        <v>267</v>
      </c>
      <c r="B182" s="12" t="s">
        <v>74</v>
      </c>
      <c r="C182" s="12" t="s">
        <v>90</v>
      </c>
      <c r="D182" s="12" t="s">
        <v>268</v>
      </c>
      <c r="E182" s="12"/>
      <c r="F182" s="8">
        <v>33.9</v>
      </c>
      <c r="G182" s="8">
        <f>G183+G184</f>
        <v>33.9</v>
      </c>
      <c r="H182" s="8">
        <f>H183+H184</f>
        <v>23018.8678</v>
      </c>
      <c r="I182" s="8">
        <f>I183+I184</f>
        <v>23018.799999999999</v>
      </c>
    </row>
    <row r="183" spans="1:11" ht="31.2" hidden="1">
      <c r="A183" s="7" t="s">
        <v>203</v>
      </c>
      <c r="B183" s="12" t="s">
        <v>74</v>
      </c>
      <c r="C183" s="12" t="s">
        <v>90</v>
      </c>
      <c r="D183" s="12" t="s">
        <v>268</v>
      </c>
      <c r="E183" s="12" t="s">
        <v>204</v>
      </c>
      <c r="F183" s="8">
        <v>20.3</v>
      </c>
      <c r="G183" s="8">
        <v>20.3</v>
      </c>
      <c r="H183" s="20">
        <v>20.3</v>
      </c>
      <c r="I183" s="20">
        <v>20.3</v>
      </c>
    </row>
    <row r="184" spans="1:11" ht="31.2">
      <c r="A184" s="7" t="s">
        <v>269</v>
      </c>
      <c r="B184" s="12" t="s">
        <v>74</v>
      </c>
      <c r="C184" s="12" t="s">
        <v>90</v>
      </c>
      <c r="D184" s="12" t="s">
        <v>268</v>
      </c>
      <c r="E184" s="12" t="s">
        <v>270</v>
      </c>
      <c r="F184" s="8">
        <v>13.6</v>
      </c>
      <c r="G184" s="8">
        <v>13.6</v>
      </c>
      <c r="H184" s="20">
        <v>22998.567800000001</v>
      </c>
      <c r="I184" s="20">
        <v>22998.5</v>
      </c>
      <c r="J184" s="41"/>
      <c r="K184" s="42"/>
    </row>
    <row r="185" spans="1:11" ht="47.4" hidden="1" customHeight="1">
      <c r="A185" s="7" t="s">
        <v>395</v>
      </c>
      <c r="B185" s="12" t="s">
        <v>74</v>
      </c>
      <c r="C185" s="12" t="s">
        <v>90</v>
      </c>
      <c r="D185" s="12" t="s">
        <v>271</v>
      </c>
      <c r="E185" s="12"/>
      <c r="F185" s="8">
        <v>100</v>
      </c>
      <c r="G185" s="8">
        <f>G186</f>
        <v>100</v>
      </c>
      <c r="H185" s="8">
        <f>H186</f>
        <v>100</v>
      </c>
      <c r="I185" s="8">
        <f>I186</f>
        <v>100</v>
      </c>
    </row>
    <row r="186" spans="1:11" ht="31.2" hidden="1">
      <c r="A186" s="7" t="s">
        <v>203</v>
      </c>
      <c r="B186" s="12" t="s">
        <v>74</v>
      </c>
      <c r="C186" s="12" t="s">
        <v>90</v>
      </c>
      <c r="D186" s="12" t="s">
        <v>271</v>
      </c>
      <c r="E186" s="12" t="s">
        <v>204</v>
      </c>
      <c r="F186" s="8">
        <v>100</v>
      </c>
      <c r="G186" s="8">
        <v>100</v>
      </c>
      <c r="H186" s="20">
        <v>100</v>
      </c>
      <c r="I186" s="20">
        <v>100</v>
      </c>
      <c r="J186" s="41"/>
    </row>
    <row r="187" spans="1:11" ht="31.2" hidden="1">
      <c r="A187" s="7" t="s">
        <v>93</v>
      </c>
      <c r="B187" s="12" t="s">
        <v>74</v>
      </c>
      <c r="C187" s="12" t="s">
        <v>90</v>
      </c>
      <c r="D187" s="12" t="s">
        <v>94</v>
      </c>
      <c r="E187" s="12"/>
      <c r="F187" s="8">
        <v>444.4</v>
      </c>
      <c r="G187" s="8">
        <f t="shared" ref="G187:I188" si="12">G188</f>
        <v>444.4</v>
      </c>
      <c r="H187" s="8">
        <f t="shared" si="12"/>
        <v>444.4</v>
      </c>
      <c r="I187" s="8">
        <f t="shared" si="12"/>
        <v>444.4</v>
      </c>
    </row>
    <row r="188" spans="1:11" ht="46.8" hidden="1">
      <c r="A188" s="7" t="s">
        <v>272</v>
      </c>
      <c r="B188" s="12" t="s">
        <v>74</v>
      </c>
      <c r="C188" s="12" t="s">
        <v>90</v>
      </c>
      <c r="D188" s="12" t="s">
        <v>273</v>
      </c>
      <c r="E188" s="12"/>
      <c r="F188" s="8">
        <v>444.4</v>
      </c>
      <c r="G188" s="8">
        <f t="shared" si="12"/>
        <v>444.4</v>
      </c>
      <c r="H188" s="8">
        <f t="shared" si="12"/>
        <v>444.4</v>
      </c>
      <c r="I188" s="8">
        <f t="shared" si="12"/>
        <v>444.4</v>
      </c>
    </row>
    <row r="189" spans="1:11" ht="22.5" hidden="1" customHeight="1">
      <c r="A189" s="7" t="s">
        <v>203</v>
      </c>
      <c r="B189" s="12" t="s">
        <v>74</v>
      </c>
      <c r="C189" s="12" t="s">
        <v>90</v>
      </c>
      <c r="D189" s="12" t="s">
        <v>273</v>
      </c>
      <c r="E189" s="12" t="s">
        <v>204</v>
      </c>
      <c r="F189" s="8">
        <v>444.4</v>
      </c>
      <c r="G189" s="8">
        <v>444.4</v>
      </c>
      <c r="H189" s="20">
        <v>444.4</v>
      </c>
      <c r="I189" s="20">
        <v>444.4</v>
      </c>
    </row>
    <row r="190" spans="1:11">
      <c r="A190" s="7" t="s">
        <v>95</v>
      </c>
      <c r="B190" s="12" t="s">
        <v>74</v>
      </c>
      <c r="C190" s="12" t="s">
        <v>96</v>
      </c>
      <c r="D190" s="12"/>
      <c r="E190" s="12"/>
      <c r="F190" s="8">
        <v>45070.5</v>
      </c>
      <c r="G190" s="8">
        <f>G191+G214</f>
        <v>45070.5</v>
      </c>
      <c r="H190" s="8">
        <f>H191+H214+H204</f>
        <v>44582.3</v>
      </c>
      <c r="I190" s="8">
        <f>I191+I214</f>
        <v>42773.200000000004</v>
      </c>
    </row>
    <row r="191" spans="1:11" ht="20.399999999999999" customHeight="1">
      <c r="A191" s="7" t="s">
        <v>79</v>
      </c>
      <c r="B191" s="12" t="s">
        <v>74</v>
      </c>
      <c r="C191" s="12" t="s">
        <v>96</v>
      </c>
      <c r="D191" s="12" t="s">
        <v>80</v>
      </c>
      <c r="E191" s="12"/>
      <c r="F191" s="8">
        <v>44870.5</v>
      </c>
      <c r="G191" s="8">
        <f>G192</f>
        <v>44870.5</v>
      </c>
      <c r="H191" s="8">
        <f>H192</f>
        <v>37882.300000000003</v>
      </c>
      <c r="I191" s="8">
        <f>I192</f>
        <v>42514.100000000006</v>
      </c>
    </row>
    <row r="192" spans="1:11">
      <c r="A192" s="7" t="s">
        <v>419</v>
      </c>
      <c r="B192" s="12" t="s">
        <v>74</v>
      </c>
      <c r="C192" s="12" t="s">
        <v>96</v>
      </c>
      <c r="D192" s="12" t="s">
        <v>97</v>
      </c>
      <c r="E192" s="12"/>
      <c r="F192" s="8">
        <v>44870.5</v>
      </c>
      <c r="G192" s="8">
        <f>G193+G195+G197+G199+G201+G203+G206+G208+G210+G212</f>
        <v>44870.5</v>
      </c>
      <c r="H192" s="8">
        <f>H193+H195+H197+H199+H201+H203+H206+H208+H210+H212</f>
        <v>37882.300000000003</v>
      </c>
      <c r="I192" s="8">
        <f>I193+I195+I197+I199+I201+I203+I206+I208+I210+I212+I204</f>
        <v>42514.100000000006</v>
      </c>
    </row>
    <row r="193" spans="1:9" ht="65.400000000000006" customHeight="1">
      <c r="A193" s="7" t="s">
        <v>374</v>
      </c>
      <c r="B193" s="12" t="s">
        <v>74</v>
      </c>
      <c r="C193" s="12" t="s">
        <v>96</v>
      </c>
      <c r="D193" s="12" t="s">
        <v>274</v>
      </c>
      <c r="E193" s="12"/>
      <c r="F193" s="8">
        <v>8000</v>
      </c>
      <c r="G193" s="8">
        <f>G194</f>
        <v>8000</v>
      </c>
      <c r="H193" s="8">
        <f>H194</f>
        <v>7290</v>
      </c>
      <c r="I193" s="8">
        <f>I194</f>
        <v>6333.2</v>
      </c>
    </row>
    <row r="194" spans="1:9" ht="31.2">
      <c r="A194" s="7" t="s">
        <v>203</v>
      </c>
      <c r="B194" s="12" t="s">
        <v>74</v>
      </c>
      <c r="C194" s="12" t="s">
        <v>96</v>
      </c>
      <c r="D194" s="12" t="s">
        <v>274</v>
      </c>
      <c r="E194" s="12" t="s">
        <v>204</v>
      </c>
      <c r="F194" s="8">
        <v>8000</v>
      </c>
      <c r="G194" s="8">
        <v>8000</v>
      </c>
      <c r="H194" s="20">
        <v>7290</v>
      </c>
      <c r="I194" s="20">
        <v>6333.2</v>
      </c>
    </row>
    <row r="195" spans="1:9" ht="46.8" hidden="1">
      <c r="A195" s="7" t="s">
        <v>275</v>
      </c>
      <c r="B195" s="12" t="s">
        <v>74</v>
      </c>
      <c r="C195" s="12" t="s">
        <v>96</v>
      </c>
      <c r="D195" s="12" t="s">
        <v>276</v>
      </c>
      <c r="E195" s="12"/>
      <c r="F195" s="8">
        <v>2200</v>
      </c>
      <c r="G195" s="8">
        <f>G196</f>
        <v>2200</v>
      </c>
      <c r="H195" s="8">
        <f>H196</f>
        <v>2200</v>
      </c>
      <c r="I195" s="8">
        <f>I196</f>
        <v>2200</v>
      </c>
    </row>
    <row r="196" spans="1:9" ht="31.2" hidden="1">
      <c r="A196" s="7" t="s">
        <v>203</v>
      </c>
      <c r="B196" s="12" t="s">
        <v>74</v>
      </c>
      <c r="C196" s="12" t="s">
        <v>96</v>
      </c>
      <c r="D196" s="12" t="s">
        <v>276</v>
      </c>
      <c r="E196" s="12" t="s">
        <v>204</v>
      </c>
      <c r="F196" s="8">
        <v>2200</v>
      </c>
      <c r="G196" s="8">
        <v>2200</v>
      </c>
      <c r="H196" s="20">
        <v>2200</v>
      </c>
      <c r="I196" s="20">
        <v>2200</v>
      </c>
    </row>
    <row r="197" spans="1:9" ht="31.2" hidden="1">
      <c r="A197" s="7" t="s">
        <v>277</v>
      </c>
      <c r="B197" s="12" t="s">
        <v>74</v>
      </c>
      <c r="C197" s="12" t="s">
        <v>96</v>
      </c>
      <c r="D197" s="12" t="s">
        <v>278</v>
      </c>
      <c r="E197" s="12"/>
      <c r="F197" s="8">
        <v>1800</v>
      </c>
      <c r="G197" s="8">
        <f>G198</f>
        <v>1800</v>
      </c>
      <c r="H197" s="8">
        <f>H198</f>
        <v>1800</v>
      </c>
      <c r="I197" s="8">
        <f>I198</f>
        <v>1800</v>
      </c>
    </row>
    <row r="198" spans="1:9" ht="31.2" hidden="1">
      <c r="A198" s="7" t="s">
        <v>203</v>
      </c>
      <c r="B198" s="12" t="s">
        <v>74</v>
      </c>
      <c r="C198" s="12" t="s">
        <v>96</v>
      </c>
      <c r="D198" s="12" t="s">
        <v>278</v>
      </c>
      <c r="E198" s="12" t="s">
        <v>204</v>
      </c>
      <c r="F198" s="8">
        <v>1800</v>
      </c>
      <c r="G198" s="8">
        <v>1800</v>
      </c>
      <c r="H198" s="20">
        <v>1800</v>
      </c>
      <c r="I198" s="20">
        <v>1800</v>
      </c>
    </row>
    <row r="199" spans="1:9" ht="22.5" hidden="1" customHeight="1">
      <c r="A199" s="7" t="s">
        <v>279</v>
      </c>
      <c r="B199" s="12" t="s">
        <v>74</v>
      </c>
      <c r="C199" s="12" t="s">
        <v>96</v>
      </c>
      <c r="D199" s="12" t="s">
        <v>280</v>
      </c>
      <c r="E199" s="12"/>
      <c r="F199" s="8">
        <v>23137.599999999999</v>
      </c>
      <c r="G199" s="8">
        <f>G200</f>
        <v>23137.599999999999</v>
      </c>
      <c r="H199" s="8">
        <f>H200</f>
        <v>23137.599999999999</v>
      </c>
      <c r="I199" s="8">
        <f>I200</f>
        <v>23137.599999999999</v>
      </c>
    </row>
    <row r="200" spans="1:9" ht="31.2" hidden="1">
      <c r="A200" s="7" t="s">
        <v>203</v>
      </c>
      <c r="B200" s="12" t="s">
        <v>74</v>
      </c>
      <c r="C200" s="12" t="s">
        <v>96</v>
      </c>
      <c r="D200" s="12" t="s">
        <v>280</v>
      </c>
      <c r="E200" s="12" t="s">
        <v>204</v>
      </c>
      <c r="F200" s="8">
        <v>23137.599999999999</v>
      </c>
      <c r="G200" s="8">
        <v>23137.599999999999</v>
      </c>
      <c r="H200" s="20">
        <v>23137.599999999999</v>
      </c>
      <c r="I200" s="20">
        <v>23137.599999999999</v>
      </c>
    </row>
    <row r="201" spans="1:9" hidden="1">
      <c r="A201" s="7" t="s">
        <v>396</v>
      </c>
      <c r="B201" s="12" t="s">
        <v>74</v>
      </c>
      <c r="C201" s="12" t="s">
        <v>96</v>
      </c>
      <c r="D201" s="12" t="s">
        <v>281</v>
      </c>
      <c r="E201" s="12"/>
      <c r="F201" s="8">
        <v>1100</v>
      </c>
      <c r="G201" s="8">
        <f>G202</f>
        <v>1100</v>
      </c>
      <c r="H201" s="8">
        <f>H202</f>
        <v>1100</v>
      </c>
      <c r="I201" s="8">
        <f>I202</f>
        <v>1100</v>
      </c>
    </row>
    <row r="202" spans="1:9" ht="31.2" hidden="1">
      <c r="A202" s="7" t="s">
        <v>203</v>
      </c>
      <c r="B202" s="12" t="s">
        <v>74</v>
      </c>
      <c r="C202" s="12" t="s">
        <v>96</v>
      </c>
      <c r="D202" s="12" t="s">
        <v>281</v>
      </c>
      <c r="E202" s="12" t="s">
        <v>204</v>
      </c>
      <c r="F202" s="8">
        <v>1100</v>
      </c>
      <c r="G202" s="8">
        <v>1100</v>
      </c>
      <c r="H202" s="20">
        <v>1100</v>
      </c>
      <c r="I202" s="20">
        <v>1100</v>
      </c>
    </row>
    <row r="203" spans="1:9" ht="26.4" hidden="1" customHeight="1">
      <c r="A203" s="7" t="s">
        <v>397</v>
      </c>
      <c r="B203" s="12" t="s">
        <v>74</v>
      </c>
      <c r="C203" s="12" t="s">
        <v>96</v>
      </c>
      <c r="D203" s="12" t="s">
        <v>282</v>
      </c>
      <c r="E203" s="12"/>
      <c r="F203" s="8">
        <v>6500</v>
      </c>
      <c r="G203" s="8">
        <f>G205</f>
        <v>6500</v>
      </c>
      <c r="H203" s="8">
        <v>0</v>
      </c>
      <c r="I203" s="8">
        <v>0</v>
      </c>
    </row>
    <row r="204" spans="1:9" ht="35.25" customHeight="1">
      <c r="A204" s="7" t="s">
        <v>437</v>
      </c>
      <c r="B204" s="12" t="s">
        <v>74</v>
      </c>
      <c r="C204" s="12" t="s">
        <v>96</v>
      </c>
      <c r="D204" s="12" t="s">
        <v>282</v>
      </c>
      <c r="E204" s="12"/>
      <c r="F204" s="8"/>
      <c r="G204" s="8"/>
      <c r="H204" s="8">
        <v>6500</v>
      </c>
      <c r="I204" s="8">
        <f>I205</f>
        <v>5588.6</v>
      </c>
    </row>
    <row r="205" spans="1:9" ht="31.2">
      <c r="A205" s="7" t="s">
        <v>203</v>
      </c>
      <c r="B205" s="12" t="s">
        <v>74</v>
      </c>
      <c r="C205" s="12" t="s">
        <v>96</v>
      </c>
      <c r="D205" s="12" t="s">
        <v>282</v>
      </c>
      <c r="E205" s="12" t="s">
        <v>204</v>
      </c>
      <c r="F205" s="8">
        <v>6500</v>
      </c>
      <c r="G205" s="8">
        <v>6500</v>
      </c>
      <c r="H205" s="20">
        <v>6500</v>
      </c>
      <c r="I205" s="20">
        <v>5588.6</v>
      </c>
    </row>
    <row r="206" spans="1:9" ht="31.2" hidden="1">
      <c r="A206" s="7" t="s">
        <v>283</v>
      </c>
      <c r="B206" s="12" t="s">
        <v>74</v>
      </c>
      <c r="C206" s="12" t="s">
        <v>96</v>
      </c>
      <c r="D206" s="12" t="s">
        <v>284</v>
      </c>
      <c r="E206" s="12"/>
      <c r="F206" s="8">
        <v>1350</v>
      </c>
      <c r="G206" s="8">
        <f>G207</f>
        <v>1350</v>
      </c>
      <c r="H206" s="8">
        <f>H207</f>
        <v>1350</v>
      </c>
      <c r="I206" s="8">
        <f>I207</f>
        <v>1350</v>
      </c>
    </row>
    <row r="207" spans="1:9" ht="31.2" hidden="1">
      <c r="A207" s="7" t="s">
        <v>203</v>
      </c>
      <c r="B207" s="12" t="s">
        <v>74</v>
      </c>
      <c r="C207" s="12" t="s">
        <v>96</v>
      </c>
      <c r="D207" s="12" t="s">
        <v>284</v>
      </c>
      <c r="E207" s="12" t="s">
        <v>204</v>
      </c>
      <c r="F207" s="8">
        <v>1350</v>
      </c>
      <c r="G207" s="8">
        <v>1350</v>
      </c>
      <c r="H207" s="20">
        <v>1350</v>
      </c>
      <c r="I207" s="20">
        <v>1350</v>
      </c>
    </row>
    <row r="208" spans="1:9" ht="46.8" hidden="1">
      <c r="A208" s="7" t="s">
        <v>285</v>
      </c>
      <c r="B208" s="12" t="s">
        <v>74</v>
      </c>
      <c r="C208" s="12" t="s">
        <v>96</v>
      </c>
      <c r="D208" s="12" t="s">
        <v>286</v>
      </c>
      <c r="E208" s="12"/>
      <c r="F208" s="8">
        <v>692.9</v>
      </c>
      <c r="G208" s="8">
        <f>G209</f>
        <v>692.9</v>
      </c>
      <c r="H208" s="8">
        <f>H209</f>
        <v>677.9</v>
      </c>
      <c r="I208" s="8">
        <f>I209</f>
        <v>677.9</v>
      </c>
    </row>
    <row r="209" spans="1:9" ht="31.2" hidden="1">
      <c r="A209" s="7" t="s">
        <v>203</v>
      </c>
      <c r="B209" s="12" t="s">
        <v>74</v>
      </c>
      <c r="C209" s="12" t="s">
        <v>96</v>
      </c>
      <c r="D209" s="12" t="s">
        <v>286</v>
      </c>
      <c r="E209" s="12" t="s">
        <v>204</v>
      </c>
      <c r="F209" s="8">
        <v>692.9</v>
      </c>
      <c r="G209" s="8">
        <v>692.9</v>
      </c>
      <c r="H209" s="20">
        <v>677.9</v>
      </c>
      <c r="I209" s="20">
        <v>677.9</v>
      </c>
    </row>
    <row r="210" spans="1:9" ht="30.6" hidden="1" customHeight="1">
      <c r="A210" s="7" t="s">
        <v>398</v>
      </c>
      <c r="B210" s="12" t="s">
        <v>74</v>
      </c>
      <c r="C210" s="12" t="s">
        <v>96</v>
      </c>
      <c r="D210" s="12" t="s">
        <v>287</v>
      </c>
      <c r="E210" s="12"/>
      <c r="F210" s="8">
        <v>80</v>
      </c>
      <c r="G210" s="8">
        <f>G211</f>
        <v>80</v>
      </c>
      <c r="H210" s="8">
        <f>H211</f>
        <v>316.8</v>
      </c>
      <c r="I210" s="8">
        <f>I211</f>
        <v>316.8</v>
      </c>
    </row>
    <row r="211" spans="1:9" ht="31.2" hidden="1">
      <c r="A211" s="7" t="s">
        <v>203</v>
      </c>
      <c r="B211" s="12" t="s">
        <v>74</v>
      </c>
      <c r="C211" s="12" t="s">
        <v>96</v>
      </c>
      <c r="D211" s="12" t="s">
        <v>287</v>
      </c>
      <c r="E211" s="12" t="s">
        <v>204</v>
      </c>
      <c r="F211" s="8">
        <v>80</v>
      </c>
      <c r="G211" s="8">
        <v>80</v>
      </c>
      <c r="H211" s="20">
        <v>316.8</v>
      </c>
      <c r="I211" s="20">
        <v>316.8</v>
      </c>
    </row>
    <row r="212" spans="1:9" hidden="1">
      <c r="A212" s="7" t="s">
        <v>399</v>
      </c>
      <c r="B212" s="12" t="s">
        <v>74</v>
      </c>
      <c r="C212" s="12" t="s">
        <v>96</v>
      </c>
      <c r="D212" s="12" t="s">
        <v>288</v>
      </c>
      <c r="E212" s="12"/>
      <c r="F212" s="8">
        <v>10</v>
      </c>
      <c r="G212" s="8">
        <f>G213</f>
        <v>10</v>
      </c>
      <c r="H212" s="8">
        <f>H213</f>
        <v>10</v>
      </c>
      <c r="I212" s="8">
        <f>I213</f>
        <v>10</v>
      </c>
    </row>
    <row r="213" spans="1:9" ht="31.95" hidden="1" customHeight="1">
      <c r="A213" s="7" t="s">
        <v>203</v>
      </c>
      <c r="B213" s="12" t="s">
        <v>74</v>
      </c>
      <c r="C213" s="12" t="s">
        <v>96</v>
      </c>
      <c r="D213" s="12" t="s">
        <v>288</v>
      </c>
      <c r="E213" s="12" t="s">
        <v>204</v>
      </c>
      <c r="F213" s="8">
        <v>10</v>
      </c>
      <c r="G213" s="8">
        <v>10</v>
      </c>
      <c r="H213" s="20">
        <v>10</v>
      </c>
      <c r="I213" s="20">
        <v>10</v>
      </c>
    </row>
    <row r="214" spans="1:9" ht="31.2">
      <c r="A214" s="7" t="s">
        <v>93</v>
      </c>
      <c r="B214" s="12" t="s">
        <v>74</v>
      </c>
      <c r="C214" s="12" t="s">
        <v>96</v>
      </c>
      <c r="D214" s="12" t="s">
        <v>94</v>
      </c>
      <c r="E214" s="12"/>
      <c r="F214" s="8">
        <v>200</v>
      </c>
      <c r="G214" s="8">
        <f t="shared" ref="G214:I215" si="13">G215</f>
        <v>200</v>
      </c>
      <c r="H214" s="8">
        <f t="shared" si="13"/>
        <v>200</v>
      </c>
      <c r="I214" s="8">
        <f t="shared" si="13"/>
        <v>259.10000000000002</v>
      </c>
    </row>
    <row r="215" spans="1:9" ht="49.95" customHeight="1">
      <c r="A215" s="7" t="s">
        <v>289</v>
      </c>
      <c r="B215" s="12" t="s">
        <v>74</v>
      </c>
      <c r="C215" s="12" t="s">
        <v>96</v>
      </c>
      <c r="D215" s="12" t="s">
        <v>290</v>
      </c>
      <c r="E215" s="12"/>
      <c r="F215" s="8">
        <v>200</v>
      </c>
      <c r="G215" s="8">
        <f t="shared" si="13"/>
        <v>200</v>
      </c>
      <c r="H215" s="8">
        <f t="shared" si="13"/>
        <v>200</v>
      </c>
      <c r="I215" s="8">
        <f t="shared" si="13"/>
        <v>259.10000000000002</v>
      </c>
    </row>
    <row r="216" spans="1:9" ht="36" customHeight="1">
      <c r="A216" s="7" t="s">
        <v>203</v>
      </c>
      <c r="B216" s="12" t="s">
        <v>74</v>
      </c>
      <c r="C216" s="12" t="s">
        <v>96</v>
      </c>
      <c r="D216" s="12" t="s">
        <v>290</v>
      </c>
      <c r="E216" s="12" t="s">
        <v>204</v>
      </c>
      <c r="F216" s="8">
        <v>200</v>
      </c>
      <c r="G216" s="8">
        <v>200</v>
      </c>
      <c r="H216" s="20">
        <v>200</v>
      </c>
      <c r="I216" s="20">
        <v>259.10000000000002</v>
      </c>
    </row>
    <row r="217" spans="1:9" ht="32.4" customHeight="1">
      <c r="A217" s="7" t="s">
        <v>98</v>
      </c>
      <c r="B217" s="12" t="s">
        <v>74</v>
      </c>
      <c r="C217" s="12" t="s">
        <v>99</v>
      </c>
      <c r="D217" s="12"/>
      <c r="E217" s="12"/>
      <c r="F217" s="8">
        <v>11786.4</v>
      </c>
      <c r="G217" s="8">
        <f>G218+G227+G233</f>
        <v>11786.4</v>
      </c>
      <c r="H217" s="8">
        <f>H218+H227+H233</f>
        <v>12221.2</v>
      </c>
      <c r="I217" s="8">
        <f>I218+I227+I233</f>
        <v>12826.2</v>
      </c>
    </row>
    <row r="218" spans="1:9" ht="18" hidden="1" customHeight="1">
      <c r="A218" s="7" t="s">
        <v>79</v>
      </c>
      <c r="B218" s="12" t="s">
        <v>74</v>
      </c>
      <c r="C218" s="12" t="s">
        <v>99</v>
      </c>
      <c r="D218" s="12" t="s">
        <v>80</v>
      </c>
      <c r="E218" s="12"/>
      <c r="F218" s="8">
        <v>11780.4</v>
      </c>
      <c r="G218" s="8">
        <f>G219+G223</f>
        <v>11780.4</v>
      </c>
      <c r="H218" s="8">
        <f>H219+H223</f>
        <v>11805.2</v>
      </c>
      <c r="I218" s="8">
        <f>I219+I223</f>
        <v>11805.2</v>
      </c>
    </row>
    <row r="219" spans="1:9" ht="31.95" hidden="1" customHeight="1">
      <c r="A219" s="7" t="s">
        <v>87</v>
      </c>
      <c r="B219" s="12" t="s">
        <v>74</v>
      </c>
      <c r="C219" s="12" t="s">
        <v>99</v>
      </c>
      <c r="D219" s="12" t="s">
        <v>88</v>
      </c>
      <c r="E219" s="12"/>
      <c r="F219" s="8">
        <v>782.9</v>
      </c>
      <c r="G219" s="8">
        <f>G220</f>
        <v>782.9</v>
      </c>
      <c r="H219" s="8">
        <f>H220</f>
        <v>792.7</v>
      </c>
      <c r="I219" s="8">
        <f>I220</f>
        <v>792.7</v>
      </c>
    </row>
    <row r="220" spans="1:9" hidden="1">
      <c r="A220" s="7" t="s">
        <v>291</v>
      </c>
      <c r="B220" s="12" t="s">
        <v>74</v>
      </c>
      <c r="C220" s="12" t="s">
        <v>99</v>
      </c>
      <c r="D220" s="12" t="s">
        <v>292</v>
      </c>
      <c r="E220" s="12"/>
      <c r="F220" s="8">
        <v>782.9</v>
      </c>
      <c r="G220" s="8">
        <f>G221+G222</f>
        <v>782.9</v>
      </c>
      <c r="H220" s="8">
        <f>H221+H222</f>
        <v>792.7</v>
      </c>
      <c r="I220" s="8">
        <f>I221+I222</f>
        <v>792.7</v>
      </c>
    </row>
    <row r="221" spans="1:9" ht="62.4" hidden="1">
      <c r="A221" s="7" t="s">
        <v>201</v>
      </c>
      <c r="B221" s="12" t="s">
        <v>74</v>
      </c>
      <c r="C221" s="12" t="s">
        <v>99</v>
      </c>
      <c r="D221" s="12" t="s">
        <v>292</v>
      </c>
      <c r="E221" s="12" t="s">
        <v>202</v>
      </c>
      <c r="F221" s="8">
        <v>772.6</v>
      </c>
      <c r="G221" s="8">
        <v>772.6</v>
      </c>
      <c r="H221" s="20">
        <v>772.6</v>
      </c>
      <c r="I221" s="20">
        <v>772.6</v>
      </c>
    </row>
    <row r="222" spans="1:9" ht="31.2" hidden="1">
      <c r="A222" s="7" t="s">
        <v>203</v>
      </c>
      <c r="B222" s="12" t="s">
        <v>74</v>
      </c>
      <c r="C222" s="12" t="s">
        <v>99</v>
      </c>
      <c r="D222" s="12" t="s">
        <v>292</v>
      </c>
      <c r="E222" s="12" t="s">
        <v>204</v>
      </c>
      <c r="F222" s="8">
        <v>10.3</v>
      </c>
      <c r="G222" s="8">
        <v>10.3</v>
      </c>
      <c r="H222" s="20">
        <v>20.100000000000001</v>
      </c>
      <c r="I222" s="20">
        <v>20.100000000000001</v>
      </c>
    </row>
    <row r="223" spans="1:9" ht="33.6" hidden="1" customHeight="1">
      <c r="A223" s="7" t="s">
        <v>102</v>
      </c>
      <c r="B223" s="12" t="s">
        <v>74</v>
      </c>
      <c r="C223" s="12" t="s">
        <v>99</v>
      </c>
      <c r="D223" s="12" t="s">
        <v>103</v>
      </c>
      <c r="E223" s="12"/>
      <c r="F223" s="8">
        <v>10997.5</v>
      </c>
      <c r="G223" s="8">
        <f>G224</f>
        <v>10997.5</v>
      </c>
      <c r="H223" s="8">
        <f>H224</f>
        <v>11012.5</v>
      </c>
      <c r="I223" s="8">
        <f>I224</f>
        <v>11012.5</v>
      </c>
    </row>
    <row r="224" spans="1:9" ht="31.2" hidden="1">
      <c r="A224" s="7" t="s">
        <v>293</v>
      </c>
      <c r="B224" s="12" t="s">
        <v>74</v>
      </c>
      <c r="C224" s="12" t="s">
        <v>99</v>
      </c>
      <c r="D224" s="12" t="s">
        <v>294</v>
      </c>
      <c r="E224" s="12"/>
      <c r="F224" s="8">
        <v>10997.5</v>
      </c>
      <c r="G224" s="8">
        <f>G225+G226</f>
        <v>10997.5</v>
      </c>
      <c r="H224" s="8">
        <f>H225+H226</f>
        <v>11012.5</v>
      </c>
      <c r="I224" s="8">
        <f>I225+I226</f>
        <v>11012.5</v>
      </c>
    </row>
    <row r="225" spans="1:9" ht="64.95" hidden="1" customHeight="1">
      <c r="A225" s="7" t="s">
        <v>201</v>
      </c>
      <c r="B225" s="12" t="s">
        <v>74</v>
      </c>
      <c r="C225" s="12" t="s">
        <v>99</v>
      </c>
      <c r="D225" s="12" t="s">
        <v>294</v>
      </c>
      <c r="E225" s="12" t="s">
        <v>202</v>
      </c>
      <c r="F225" s="8">
        <v>10640.5</v>
      </c>
      <c r="G225" s="8">
        <v>10640.5</v>
      </c>
      <c r="H225" s="20">
        <v>10640.5</v>
      </c>
      <c r="I225" s="20">
        <v>10640.5</v>
      </c>
    </row>
    <row r="226" spans="1:9" ht="34.950000000000003" hidden="1" customHeight="1">
      <c r="A226" s="7" t="s">
        <v>203</v>
      </c>
      <c r="B226" s="12" t="s">
        <v>74</v>
      </c>
      <c r="C226" s="12" t="s">
        <v>99</v>
      </c>
      <c r="D226" s="12" t="s">
        <v>294</v>
      </c>
      <c r="E226" s="12" t="s">
        <v>204</v>
      </c>
      <c r="F226" s="8">
        <v>357</v>
      </c>
      <c r="G226" s="8">
        <v>357</v>
      </c>
      <c r="H226" s="20">
        <v>372</v>
      </c>
      <c r="I226" s="20">
        <v>372</v>
      </c>
    </row>
    <row r="227" spans="1:9">
      <c r="A227" s="7" t="s">
        <v>28</v>
      </c>
      <c r="B227" s="12" t="s">
        <v>74</v>
      </c>
      <c r="C227" s="12" t="s">
        <v>99</v>
      </c>
      <c r="D227" s="12" t="s">
        <v>29</v>
      </c>
      <c r="E227" s="12"/>
      <c r="F227" s="8">
        <v>6</v>
      </c>
      <c r="G227" s="8">
        <f t="shared" ref="G227:I231" si="14">G228</f>
        <v>6</v>
      </c>
      <c r="H227" s="8">
        <f t="shared" si="14"/>
        <v>6</v>
      </c>
      <c r="I227" s="8">
        <f>I228</f>
        <v>56</v>
      </c>
    </row>
    <row r="228" spans="1:9" ht="31.2">
      <c r="A228" s="7" t="s">
        <v>30</v>
      </c>
      <c r="B228" s="12" t="s">
        <v>74</v>
      </c>
      <c r="C228" s="12" t="s">
        <v>99</v>
      </c>
      <c r="D228" s="12" t="s">
        <v>31</v>
      </c>
      <c r="E228" s="12"/>
      <c r="F228" s="8">
        <v>6</v>
      </c>
      <c r="G228" s="8">
        <f>G231</f>
        <v>6</v>
      </c>
      <c r="H228" s="8">
        <f>H231</f>
        <v>6</v>
      </c>
      <c r="I228" s="8">
        <f>I231+I229</f>
        <v>56</v>
      </c>
    </row>
    <row r="229" spans="1:9" ht="31.2">
      <c r="A229" s="7" t="s">
        <v>377</v>
      </c>
      <c r="B229" s="12" t="s">
        <v>74</v>
      </c>
      <c r="C229" s="12" t="s">
        <v>99</v>
      </c>
      <c r="D229" s="12" t="s">
        <v>326</v>
      </c>
      <c r="E229" s="12"/>
      <c r="F229" s="8"/>
      <c r="G229" s="8"/>
      <c r="H229" s="8">
        <f>H230</f>
        <v>0</v>
      </c>
      <c r="I229" s="8">
        <f>I230</f>
        <v>50</v>
      </c>
    </row>
    <row r="230" spans="1:9" ht="31.2">
      <c r="A230" s="7" t="s">
        <v>203</v>
      </c>
      <c r="B230" s="12" t="s">
        <v>74</v>
      </c>
      <c r="C230" s="12" t="s">
        <v>99</v>
      </c>
      <c r="D230" s="12" t="s">
        <v>326</v>
      </c>
      <c r="E230" s="12" t="s">
        <v>204</v>
      </c>
      <c r="F230" s="8"/>
      <c r="G230" s="8"/>
      <c r="H230" s="8">
        <v>0</v>
      </c>
      <c r="I230" s="8">
        <v>50</v>
      </c>
    </row>
    <row r="231" spans="1:9" ht="78" hidden="1">
      <c r="A231" s="7" t="s">
        <v>372</v>
      </c>
      <c r="B231" s="12" t="s">
        <v>74</v>
      </c>
      <c r="C231" s="12" t="s">
        <v>99</v>
      </c>
      <c r="D231" s="12" t="s">
        <v>216</v>
      </c>
      <c r="E231" s="12"/>
      <c r="F231" s="8">
        <v>6</v>
      </c>
      <c r="G231" s="8">
        <f t="shared" si="14"/>
        <v>6</v>
      </c>
      <c r="H231" s="8">
        <f t="shared" si="14"/>
        <v>6</v>
      </c>
      <c r="I231" s="8">
        <f t="shared" si="14"/>
        <v>6</v>
      </c>
    </row>
    <row r="232" spans="1:9" ht="31.2" hidden="1">
      <c r="A232" s="7" t="s">
        <v>203</v>
      </c>
      <c r="B232" s="12" t="s">
        <v>74</v>
      </c>
      <c r="C232" s="12" t="s">
        <v>99</v>
      </c>
      <c r="D232" s="12" t="s">
        <v>216</v>
      </c>
      <c r="E232" s="12" t="s">
        <v>204</v>
      </c>
      <c r="F232" s="8">
        <v>6</v>
      </c>
      <c r="G232" s="8">
        <v>6</v>
      </c>
      <c r="H232" s="20">
        <v>6</v>
      </c>
      <c r="I232" s="20">
        <v>6</v>
      </c>
    </row>
    <row r="233" spans="1:9">
      <c r="A233" s="7" t="s">
        <v>24</v>
      </c>
      <c r="B233" s="12" t="s">
        <v>74</v>
      </c>
      <c r="C233" s="12" t="s">
        <v>99</v>
      </c>
      <c r="D233" s="12" t="s">
        <v>25</v>
      </c>
      <c r="E233" s="12"/>
      <c r="F233" s="8"/>
      <c r="G233" s="8">
        <f>G234</f>
        <v>0</v>
      </c>
      <c r="H233" s="8">
        <f>H234</f>
        <v>410</v>
      </c>
      <c r="I233" s="8">
        <f>I234</f>
        <v>965</v>
      </c>
    </row>
    <row r="234" spans="1:9">
      <c r="A234" s="7" t="s">
        <v>205</v>
      </c>
      <c r="B234" s="12" t="s">
        <v>74</v>
      </c>
      <c r="C234" s="12" t="s">
        <v>99</v>
      </c>
      <c r="D234" s="12" t="s">
        <v>25</v>
      </c>
      <c r="E234" s="12" t="s">
        <v>206</v>
      </c>
      <c r="F234" s="8"/>
      <c r="G234" s="8">
        <v>0</v>
      </c>
      <c r="H234" s="20">
        <v>410</v>
      </c>
      <c r="I234" s="20">
        <v>965</v>
      </c>
    </row>
    <row r="235" spans="1:9" hidden="1">
      <c r="A235" s="7" t="s">
        <v>54</v>
      </c>
      <c r="B235" s="12" t="s">
        <v>74</v>
      </c>
      <c r="C235" s="12" t="s">
        <v>55</v>
      </c>
      <c r="D235" s="12"/>
      <c r="E235" s="12"/>
      <c r="F235" s="8">
        <v>3918.3</v>
      </c>
      <c r="G235" s="8">
        <f>G241+G236</f>
        <v>3918.3</v>
      </c>
      <c r="H235" s="8">
        <f>H241+H236</f>
        <v>355</v>
      </c>
      <c r="I235" s="8">
        <f>I241+I236</f>
        <v>355</v>
      </c>
    </row>
    <row r="236" spans="1:9" hidden="1">
      <c r="A236" s="7" t="s">
        <v>62</v>
      </c>
      <c r="B236" s="12" t="s">
        <v>74</v>
      </c>
      <c r="C236" s="12" t="s">
        <v>63</v>
      </c>
      <c r="D236" s="12"/>
      <c r="E236" s="12"/>
      <c r="F236" s="8"/>
      <c r="G236" s="8">
        <f t="shared" ref="G236:I239" si="15">G237</f>
        <v>0</v>
      </c>
      <c r="H236" s="8">
        <f t="shared" si="15"/>
        <v>355</v>
      </c>
      <c r="I236" s="8">
        <f t="shared" si="15"/>
        <v>355</v>
      </c>
    </row>
    <row r="237" spans="1:9" hidden="1">
      <c r="A237" s="7" t="s">
        <v>58</v>
      </c>
      <c r="B237" s="12" t="s">
        <v>74</v>
      </c>
      <c r="C237" s="12" t="s">
        <v>63</v>
      </c>
      <c r="D237" s="12" t="s">
        <v>59</v>
      </c>
      <c r="E237" s="12"/>
      <c r="F237" s="8"/>
      <c r="G237" s="8">
        <f t="shared" si="15"/>
        <v>0</v>
      </c>
      <c r="H237" s="8">
        <f t="shared" si="15"/>
        <v>355</v>
      </c>
      <c r="I237" s="8">
        <f t="shared" si="15"/>
        <v>355</v>
      </c>
    </row>
    <row r="238" spans="1:9" ht="36.75" hidden="1" customHeight="1">
      <c r="A238" s="7" t="s">
        <v>100</v>
      </c>
      <c r="B238" s="12" t="s">
        <v>74</v>
      </c>
      <c r="C238" s="12" t="s">
        <v>63</v>
      </c>
      <c r="D238" s="12" t="s">
        <v>101</v>
      </c>
      <c r="E238" s="12"/>
      <c r="F238" s="8"/>
      <c r="G238" s="8">
        <f t="shared" si="15"/>
        <v>0</v>
      </c>
      <c r="H238" s="8">
        <f t="shared" si="15"/>
        <v>355</v>
      </c>
      <c r="I238" s="8">
        <f t="shared" si="15"/>
        <v>355</v>
      </c>
    </row>
    <row r="239" spans="1:9" ht="31.2" hidden="1">
      <c r="A239" s="7" t="s">
        <v>295</v>
      </c>
      <c r="B239" s="12" t="s">
        <v>74</v>
      </c>
      <c r="C239" s="12" t="s">
        <v>63</v>
      </c>
      <c r="D239" s="12" t="s">
        <v>296</v>
      </c>
      <c r="E239" s="12"/>
      <c r="F239" s="8"/>
      <c r="G239" s="8">
        <f t="shared" si="15"/>
        <v>0</v>
      </c>
      <c r="H239" s="8">
        <f t="shared" si="15"/>
        <v>355</v>
      </c>
      <c r="I239" s="8">
        <f t="shared" si="15"/>
        <v>355</v>
      </c>
    </row>
    <row r="240" spans="1:9" hidden="1">
      <c r="A240" s="7" t="s">
        <v>235</v>
      </c>
      <c r="B240" s="12" t="s">
        <v>74</v>
      </c>
      <c r="C240" s="12" t="s">
        <v>63</v>
      </c>
      <c r="D240" s="12" t="s">
        <v>296</v>
      </c>
      <c r="E240" s="12" t="s">
        <v>236</v>
      </c>
      <c r="F240" s="8"/>
      <c r="G240" s="8">
        <v>0</v>
      </c>
      <c r="H240" s="20">
        <v>355</v>
      </c>
      <c r="I240" s="20">
        <v>355</v>
      </c>
    </row>
    <row r="241" spans="1:9" ht="18.600000000000001" hidden="1" customHeight="1">
      <c r="A241" s="7" t="s">
        <v>67</v>
      </c>
      <c r="B241" s="12" t="s">
        <v>74</v>
      </c>
      <c r="C241" s="12" t="s">
        <v>68</v>
      </c>
      <c r="D241" s="12"/>
      <c r="E241" s="12"/>
      <c r="F241" s="8">
        <v>3918.3</v>
      </c>
      <c r="G241" s="8">
        <f>G242</f>
        <v>3918.3</v>
      </c>
      <c r="H241" s="8">
        <f>H242</f>
        <v>0</v>
      </c>
      <c r="I241" s="8">
        <f>I242</f>
        <v>0</v>
      </c>
    </row>
    <row r="242" spans="1:9" hidden="1">
      <c r="A242" s="7" t="s">
        <v>58</v>
      </c>
      <c r="B242" s="12" t="s">
        <v>74</v>
      </c>
      <c r="C242" s="12" t="s">
        <v>68</v>
      </c>
      <c r="D242" s="12" t="s">
        <v>59</v>
      </c>
      <c r="E242" s="12"/>
      <c r="F242" s="8">
        <v>3918.3</v>
      </c>
      <c r="G242" s="8">
        <f>G243+G246</f>
        <v>3918.3</v>
      </c>
      <c r="H242" s="8">
        <f>H243+H246</f>
        <v>0</v>
      </c>
      <c r="I242" s="8">
        <f>I243+I246</f>
        <v>0</v>
      </c>
    </row>
    <row r="243" spans="1:9" ht="34.200000000000003" hidden="1" customHeight="1">
      <c r="A243" s="7" t="s">
        <v>100</v>
      </c>
      <c r="B243" s="12" t="s">
        <v>74</v>
      </c>
      <c r="C243" s="12" t="s">
        <v>68</v>
      </c>
      <c r="D243" s="12" t="s">
        <v>101</v>
      </c>
      <c r="E243" s="12"/>
      <c r="F243" s="8">
        <v>355</v>
      </c>
      <c r="G243" s="8">
        <f t="shared" ref="G243:I244" si="16">G244</f>
        <v>355</v>
      </c>
      <c r="H243" s="8">
        <f t="shared" si="16"/>
        <v>0</v>
      </c>
      <c r="I243" s="8">
        <f t="shared" si="16"/>
        <v>0</v>
      </c>
    </row>
    <row r="244" spans="1:9" ht="31.2" hidden="1">
      <c r="A244" s="7" t="s">
        <v>295</v>
      </c>
      <c r="B244" s="12" t="s">
        <v>74</v>
      </c>
      <c r="C244" s="12" t="s">
        <v>68</v>
      </c>
      <c r="D244" s="12" t="s">
        <v>296</v>
      </c>
      <c r="E244" s="12"/>
      <c r="F244" s="8">
        <v>355</v>
      </c>
      <c r="G244" s="8">
        <f t="shared" si="16"/>
        <v>355</v>
      </c>
      <c r="H244" s="8">
        <f t="shared" si="16"/>
        <v>0</v>
      </c>
      <c r="I244" s="8">
        <f t="shared" si="16"/>
        <v>0</v>
      </c>
    </row>
    <row r="245" spans="1:9" hidden="1">
      <c r="A245" s="7" t="s">
        <v>235</v>
      </c>
      <c r="B245" s="12" t="s">
        <v>74</v>
      </c>
      <c r="C245" s="12" t="s">
        <v>68</v>
      </c>
      <c r="D245" s="12" t="s">
        <v>296</v>
      </c>
      <c r="E245" s="12" t="s">
        <v>236</v>
      </c>
      <c r="F245" s="8">
        <v>355</v>
      </c>
      <c r="G245" s="8">
        <v>355</v>
      </c>
      <c r="H245" s="8">
        <f t="shared" ref="H245:I247" si="17">H246</f>
        <v>0</v>
      </c>
      <c r="I245" s="8">
        <f t="shared" si="17"/>
        <v>0</v>
      </c>
    </row>
    <row r="246" spans="1:9" ht="46.8" hidden="1">
      <c r="A246" s="7" t="s">
        <v>104</v>
      </c>
      <c r="B246" s="12" t="s">
        <v>74</v>
      </c>
      <c r="C246" s="12" t="s">
        <v>68</v>
      </c>
      <c r="D246" s="12" t="s">
        <v>105</v>
      </c>
      <c r="E246" s="12"/>
      <c r="F246" s="8">
        <v>3563.3</v>
      </c>
      <c r="G246" s="8">
        <f>G247</f>
        <v>3563.3</v>
      </c>
      <c r="H246" s="8">
        <f t="shared" si="17"/>
        <v>0</v>
      </c>
      <c r="I246" s="8">
        <f t="shared" si="17"/>
        <v>0</v>
      </c>
    </row>
    <row r="247" spans="1:9" ht="31.2" hidden="1">
      <c r="A247" s="7" t="s">
        <v>297</v>
      </c>
      <c r="B247" s="12" t="s">
        <v>74</v>
      </c>
      <c r="C247" s="12" t="s">
        <v>68</v>
      </c>
      <c r="D247" s="12" t="s">
        <v>298</v>
      </c>
      <c r="E247" s="12"/>
      <c r="F247" s="8">
        <v>3563.3</v>
      </c>
      <c r="G247" s="8">
        <f>G248</f>
        <v>3563.3</v>
      </c>
      <c r="H247" s="8">
        <f t="shared" si="17"/>
        <v>0</v>
      </c>
      <c r="I247" s="8">
        <f t="shared" si="17"/>
        <v>0</v>
      </c>
    </row>
    <row r="248" spans="1:9" ht="18" hidden="1" customHeight="1">
      <c r="A248" s="7" t="s">
        <v>235</v>
      </c>
      <c r="B248" s="12" t="s">
        <v>74</v>
      </c>
      <c r="C248" s="12" t="s">
        <v>68</v>
      </c>
      <c r="D248" s="12" t="s">
        <v>298</v>
      </c>
      <c r="E248" s="12" t="s">
        <v>236</v>
      </c>
      <c r="F248" s="8">
        <v>3563.3</v>
      </c>
      <c r="G248" s="8">
        <v>3563.3</v>
      </c>
      <c r="H248" s="20">
        <v>0</v>
      </c>
      <c r="I248" s="20">
        <v>0</v>
      </c>
    </row>
    <row r="249" spans="1:9" s="1" customFormat="1" ht="31.2">
      <c r="A249" s="5" t="s">
        <v>106</v>
      </c>
      <c r="B249" s="13" t="s">
        <v>107</v>
      </c>
      <c r="C249" s="13"/>
      <c r="D249" s="13"/>
      <c r="E249" s="13"/>
      <c r="F249" s="6">
        <v>265944.59999999998</v>
      </c>
      <c r="G249" s="6">
        <v>265944.59999999998</v>
      </c>
      <c r="H249" s="6">
        <f>H250+H261+H283+H326+H332</f>
        <v>268504.79999999993</v>
      </c>
      <c r="I249" s="25">
        <f>I250+I261+I283+I326+I332</f>
        <v>269208.19999999995</v>
      </c>
    </row>
    <row r="250" spans="1:9" ht="31.2" hidden="1">
      <c r="A250" s="7" t="s">
        <v>32</v>
      </c>
      <c r="B250" s="12" t="s">
        <v>107</v>
      </c>
      <c r="C250" s="12" t="s">
        <v>33</v>
      </c>
      <c r="D250" s="12"/>
      <c r="E250" s="12"/>
      <c r="F250" s="8">
        <v>86</v>
      </c>
      <c r="G250" s="8">
        <v>86</v>
      </c>
      <c r="H250" s="8">
        <f t="shared" ref="H250:I254" si="18">H251</f>
        <v>86</v>
      </c>
      <c r="I250" s="8">
        <f t="shared" si="18"/>
        <v>86</v>
      </c>
    </row>
    <row r="251" spans="1:9" ht="31.2" hidden="1">
      <c r="A251" s="7" t="s">
        <v>40</v>
      </c>
      <c r="B251" s="12" t="s">
        <v>107</v>
      </c>
      <c r="C251" s="12" t="s">
        <v>41</v>
      </c>
      <c r="D251" s="12"/>
      <c r="E251" s="12"/>
      <c r="F251" s="8">
        <v>86</v>
      </c>
      <c r="G251" s="8">
        <v>86</v>
      </c>
      <c r="H251" s="8">
        <f>H252+H256</f>
        <v>86</v>
      </c>
      <c r="I251" s="8">
        <f>I252+I256</f>
        <v>86</v>
      </c>
    </row>
    <row r="252" spans="1:9" hidden="1">
      <c r="A252" s="7" t="s">
        <v>36</v>
      </c>
      <c r="B252" s="12" t="s">
        <v>107</v>
      </c>
      <c r="C252" s="12" t="s">
        <v>41</v>
      </c>
      <c r="D252" s="12" t="s">
        <v>37</v>
      </c>
      <c r="E252" s="12"/>
      <c r="F252" s="8">
        <v>50</v>
      </c>
      <c r="G252" s="8">
        <v>50</v>
      </c>
      <c r="H252" s="8">
        <f t="shared" si="18"/>
        <v>50</v>
      </c>
      <c r="I252" s="8">
        <f t="shared" si="18"/>
        <v>50</v>
      </c>
    </row>
    <row r="253" spans="1:9" ht="19.2" hidden="1" customHeight="1">
      <c r="A253" s="7" t="s">
        <v>42</v>
      </c>
      <c r="B253" s="12" t="s">
        <v>107</v>
      </c>
      <c r="C253" s="12" t="s">
        <v>41</v>
      </c>
      <c r="D253" s="12" t="s">
        <v>43</v>
      </c>
      <c r="E253" s="12"/>
      <c r="F253" s="8">
        <v>50</v>
      </c>
      <c r="G253" s="8">
        <v>50</v>
      </c>
      <c r="H253" s="8">
        <f t="shared" si="18"/>
        <v>50</v>
      </c>
      <c r="I253" s="8">
        <f t="shared" si="18"/>
        <v>50</v>
      </c>
    </row>
    <row r="254" spans="1:9" ht="30.75" hidden="1" customHeight="1">
      <c r="A254" s="7" t="s">
        <v>299</v>
      </c>
      <c r="B254" s="12" t="s">
        <v>107</v>
      </c>
      <c r="C254" s="12" t="s">
        <v>41</v>
      </c>
      <c r="D254" s="12" t="s">
        <v>300</v>
      </c>
      <c r="E254" s="12"/>
      <c r="F254" s="8">
        <v>50</v>
      </c>
      <c r="G254" s="8">
        <v>50</v>
      </c>
      <c r="H254" s="8">
        <f t="shared" si="18"/>
        <v>50</v>
      </c>
      <c r="I254" s="8">
        <f t="shared" si="18"/>
        <v>50</v>
      </c>
    </row>
    <row r="255" spans="1:9" ht="31.2" hidden="1">
      <c r="A255" s="7" t="s">
        <v>219</v>
      </c>
      <c r="B255" s="12" t="s">
        <v>107</v>
      </c>
      <c r="C255" s="12" t="s">
        <v>41</v>
      </c>
      <c r="D255" s="12" t="s">
        <v>300</v>
      </c>
      <c r="E255" s="12" t="s">
        <v>220</v>
      </c>
      <c r="F255" s="8">
        <v>50</v>
      </c>
      <c r="G255" s="8">
        <v>50</v>
      </c>
      <c r="H255" s="8">
        <v>50</v>
      </c>
      <c r="I255" s="8">
        <v>50</v>
      </c>
    </row>
    <row r="256" spans="1:9" ht="31.2" hidden="1">
      <c r="A256" s="7" t="s">
        <v>108</v>
      </c>
      <c r="B256" s="12" t="s">
        <v>107</v>
      </c>
      <c r="C256" s="12" t="s">
        <v>41</v>
      </c>
      <c r="D256" s="12" t="s">
        <v>109</v>
      </c>
      <c r="E256" s="12"/>
      <c r="F256" s="8">
        <v>36</v>
      </c>
      <c r="G256" s="8">
        <v>36</v>
      </c>
      <c r="H256" s="8">
        <f>H257+H259</f>
        <v>36</v>
      </c>
      <c r="I256" s="8">
        <f>I257+I259</f>
        <v>36</v>
      </c>
    </row>
    <row r="257" spans="1:9" ht="31.2" hidden="1">
      <c r="A257" s="7" t="s">
        <v>110</v>
      </c>
      <c r="B257" s="12" t="s">
        <v>107</v>
      </c>
      <c r="C257" s="12" t="s">
        <v>41</v>
      </c>
      <c r="D257" s="12" t="s">
        <v>301</v>
      </c>
      <c r="E257" s="12"/>
      <c r="F257" s="8">
        <v>26</v>
      </c>
      <c r="G257" s="8">
        <v>26</v>
      </c>
      <c r="H257" s="8">
        <f t="shared" ref="H257:I257" si="19">H258</f>
        <v>26</v>
      </c>
      <c r="I257" s="8">
        <f t="shared" si="19"/>
        <v>26</v>
      </c>
    </row>
    <row r="258" spans="1:9" ht="31.2" hidden="1">
      <c r="A258" s="7" t="s">
        <v>203</v>
      </c>
      <c r="B258" s="12" t="s">
        <v>107</v>
      </c>
      <c r="C258" s="12" t="s">
        <v>41</v>
      </c>
      <c r="D258" s="12" t="s">
        <v>301</v>
      </c>
      <c r="E258" s="12" t="s">
        <v>204</v>
      </c>
      <c r="F258" s="8">
        <v>26</v>
      </c>
      <c r="G258" s="8">
        <v>26</v>
      </c>
      <c r="H258" s="8">
        <v>26</v>
      </c>
      <c r="I258" s="8">
        <v>26</v>
      </c>
    </row>
    <row r="259" spans="1:9" ht="31.2" hidden="1">
      <c r="A259" s="7" t="s">
        <v>111</v>
      </c>
      <c r="B259" s="12" t="s">
        <v>107</v>
      </c>
      <c r="C259" s="12" t="s">
        <v>41</v>
      </c>
      <c r="D259" s="12" t="s">
        <v>302</v>
      </c>
      <c r="E259" s="12"/>
      <c r="F259" s="8">
        <v>10</v>
      </c>
      <c r="G259" s="8">
        <v>10</v>
      </c>
      <c r="H259" s="8">
        <f>H260</f>
        <v>10</v>
      </c>
      <c r="I259" s="8">
        <f>I260</f>
        <v>10</v>
      </c>
    </row>
    <row r="260" spans="1:9" ht="31.2" hidden="1">
      <c r="A260" s="7" t="s">
        <v>203</v>
      </c>
      <c r="B260" s="12" t="s">
        <v>107</v>
      </c>
      <c r="C260" s="12" t="s">
        <v>41</v>
      </c>
      <c r="D260" s="12" t="s">
        <v>302</v>
      </c>
      <c r="E260" s="12" t="s">
        <v>204</v>
      </c>
      <c r="F260" s="8">
        <v>10</v>
      </c>
      <c r="G260" s="8">
        <v>10</v>
      </c>
      <c r="H260" s="8">
        <v>10</v>
      </c>
      <c r="I260" s="8">
        <v>10</v>
      </c>
    </row>
    <row r="261" spans="1:9">
      <c r="A261" s="7" t="s">
        <v>112</v>
      </c>
      <c r="B261" s="12" t="s">
        <v>107</v>
      </c>
      <c r="C261" s="12" t="s">
        <v>113</v>
      </c>
      <c r="D261" s="12"/>
      <c r="E261" s="12"/>
      <c r="F261" s="8">
        <v>51205.3</v>
      </c>
      <c r="G261" s="8">
        <v>51205.3</v>
      </c>
      <c r="H261" s="8">
        <f>H262+H269</f>
        <v>51205.3</v>
      </c>
      <c r="I261" s="8">
        <f>I262+I269</f>
        <v>51735.8</v>
      </c>
    </row>
    <row r="262" spans="1:9" hidden="1">
      <c r="A262" s="7" t="s">
        <v>114</v>
      </c>
      <c r="B262" s="12" t="s">
        <v>107</v>
      </c>
      <c r="C262" s="12" t="s">
        <v>115</v>
      </c>
      <c r="D262" s="12"/>
      <c r="E262" s="12"/>
      <c r="F262" s="8">
        <v>46787</v>
      </c>
      <c r="G262" s="8">
        <v>46787</v>
      </c>
      <c r="H262" s="8">
        <f t="shared" ref="H262:I265" si="20">H263</f>
        <v>46787</v>
      </c>
      <c r="I262" s="8">
        <f t="shared" si="20"/>
        <v>46787</v>
      </c>
    </row>
    <row r="263" spans="1:9" hidden="1">
      <c r="A263" s="7" t="s">
        <v>116</v>
      </c>
      <c r="B263" s="12" t="s">
        <v>107</v>
      </c>
      <c r="C263" s="12" t="s">
        <v>115</v>
      </c>
      <c r="D263" s="12" t="s">
        <v>117</v>
      </c>
      <c r="E263" s="12"/>
      <c r="F263" s="8">
        <v>46787</v>
      </c>
      <c r="G263" s="8">
        <v>46787</v>
      </c>
      <c r="H263" s="8">
        <f t="shared" si="20"/>
        <v>46787</v>
      </c>
      <c r="I263" s="8">
        <f t="shared" si="20"/>
        <v>46787</v>
      </c>
    </row>
    <row r="264" spans="1:9" ht="33.75" hidden="1" customHeight="1">
      <c r="A264" s="7" t="s">
        <v>118</v>
      </c>
      <c r="B264" s="12" t="s">
        <v>107</v>
      </c>
      <c r="C264" s="12" t="s">
        <v>115</v>
      </c>
      <c r="D264" s="12" t="s">
        <v>119</v>
      </c>
      <c r="E264" s="12"/>
      <c r="F264" s="8">
        <v>46787</v>
      </c>
      <c r="G264" s="8">
        <v>46787</v>
      </c>
      <c r="H264" s="8">
        <f>H265+H267</f>
        <v>46787</v>
      </c>
      <c r="I264" s="8">
        <f>I265+I267</f>
        <v>46787</v>
      </c>
    </row>
    <row r="265" spans="1:9" ht="33.6" hidden="1" customHeight="1">
      <c r="A265" s="7" t="s">
        <v>375</v>
      </c>
      <c r="B265" s="12" t="s">
        <v>107</v>
      </c>
      <c r="C265" s="12" t="s">
        <v>115</v>
      </c>
      <c r="D265" s="12" t="s">
        <v>303</v>
      </c>
      <c r="E265" s="12"/>
      <c r="F265" s="8">
        <v>46467.7</v>
      </c>
      <c r="G265" s="8">
        <v>46467.7</v>
      </c>
      <c r="H265" s="8">
        <f t="shared" si="20"/>
        <v>46467.7</v>
      </c>
      <c r="I265" s="8">
        <f t="shared" si="20"/>
        <v>46467.7</v>
      </c>
    </row>
    <row r="266" spans="1:9" ht="33" hidden="1" customHeight="1">
      <c r="A266" s="7" t="s">
        <v>219</v>
      </c>
      <c r="B266" s="12" t="s">
        <v>107</v>
      </c>
      <c r="C266" s="12" t="s">
        <v>115</v>
      </c>
      <c r="D266" s="12" t="s">
        <v>303</v>
      </c>
      <c r="E266" s="12" t="s">
        <v>220</v>
      </c>
      <c r="F266" s="8">
        <v>46467.7</v>
      </c>
      <c r="G266" s="8">
        <v>46467.7</v>
      </c>
      <c r="H266" s="8">
        <v>46467.7</v>
      </c>
      <c r="I266" s="8">
        <v>46467.7</v>
      </c>
    </row>
    <row r="267" spans="1:9" hidden="1">
      <c r="A267" s="7" t="s">
        <v>369</v>
      </c>
      <c r="B267" s="12" t="s">
        <v>107</v>
      </c>
      <c r="C267" s="12" t="s">
        <v>115</v>
      </c>
      <c r="D267" s="12" t="s">
        <v>304</v>
      </c>
      <c r="E267" s="12"/>
      <c r="F267" s="8">
        <v>319.3</v>
      </c>
      <c r="G267" s="8">
        <v>319.3</v>
      </c>
      <c r="H267" s="8">
        <f>H268</f>
        <v>319.3</v>
      </c>
      <c r="I267" s="8">
        <f>I268</f>
        <v>319.3</v>
      </c>
    </row>
    <row r="268" spans="1:9" ht="31.2" hidden="1">
      <c r="A268" s="7" t="s">
        <v>219</v>
      </c>
      <c r="B268" s="12" t="s">
        <v>107</v>
      </c>
      <c r="C268" s="12" t="s">
        <v>115</v>
      </c>
      <c r="D268" s="12" t="s">
        <v>304</v>
      </c>
      <c r="E268" s="12" t="s">
        <v>220</v>
      </c>
      <c r="F268" s="8">
        <v>319.3</v>
      </c>
      <c r="G268" s="8">
        <v>319.3</v>
      </c>
      <c r="H268" s="8">
        <v>319.3</v>
      </c>
      <c r="I268" s="8">
        <v>319.3</v>
      </c>
    </row>
    <row r="269" spans="1:9">
      <c r="A269" s="7" t="s">
        <v>120</v>
      </c>
      <c r="B269" s="12" t="s">
        <v>107</v>
      </c>
      <c r="C269" s="12" t="s">
        <v>121</v>
      </c>
      <c r="D269" s="12"/>
      <c r="E269" s="12"/>
      <c r="F269" s="8">
        <v>4418.3</v>
      </c>
      <c r="G269" s="8">
        <v>4418.3</v>
      </c>
      <c r="H269" s="8">
        <f>H270+H276</f>
        <v>4418.3</v>
      </c>
      <c r="I269" s="8">
        <f>I270+I276</f>
        <v>4948.8</v>
      </c>
    </row>
    <row r="270" spans="1:9">
      <c r="A270" s="7" t="s">
        <v>116</v>
      </c>
      <c r="B270" s="12" t="s">
        <v>107</v>
      </c>
      <c r="C270" s="12" t="s">
        <v>121</v>
      </c>
      <c r="D270" s="12" t="s">
        <v>117</v>
      </c>
      <c r="E270" s="12"/>
      <c r="F270" s="8">
        <v>34</v>
      </c>
      <c r="G270" s="8">
        <v>34</v>
      </c>
      <c r="H270" s="8">
        <f t="shared" ref="H270:I272" si="21">H271</f>
        <v>34</v>
      </c>
      <c r="I270" s="8">
        <f t="shared" si="21"/>
        <v>424.5</v>
      </c>
    </row>
    <row r="271" spans="1:9" ht="31.2">
      <c r="A271" s="7" t="s">
        <v>122</v>
      </c>
      <c r="B271" s="12" t="s">
        <v>107</v>
      </c>
      <c r="C271" s="12" t="s">
        <v>121</v>
      </c>
      <c r="D271" s="12" t="s">
        <v>123</v>
      </c>
      <c r="E271" s="12"/>
      <c r="F271" s="8">
        <v>34</v>
      </c>
      <c r="G271" s="8">
        <v>34</v>
      </c>
      <c r="H271" s="8">
        <f>H274</f>
        <v>34</v>
      </c>
      <c r="I271" s="8">
        <f>I274</f>
        <v>424.5</v>
      </c>
    </row>
    <row r="272" spans="1:9" hidden="1">
      <c r="A272" s="7" t="s">
        <v>376</v>
      </c>
      <c r="B272" s="12" t="s">
        <v>107</v>
      </c>
      <c r="C272" s="12" t="s">
        <v>121</v>
      </c>
      <c r="D272" s="12" t="s">
        <v>305</v>
      </c>
      <c r="E272" s="12"/>
      <c r="F272" s="8">
        <v>34</v>
      </c>
      <c r="G272" s="8">
        <v>34</v>
      </c>
      <c r="H272" s="8">
        <f t="shared" si="21"/>
        <v>0</v>
      </c>
      <c r="I272" s="8">
        <f t="shared" si="21"/>
        <v>0</v>
      </c>
    </row>
    <row r="273" spans="1:9" ht="31.2" hidden="1">
      <c r="A273" s="7" t="s">
        <v>203</v>
      </c>
      <c r="B273" s="12" t="s">
        <v>107</v>
      </c>
      <c r="C273" s="12" t="s">
        <v>121</v>
      </c>
      <c r="D273" s="12" t="s">
        <v>305</v>
      </c>
      <c r="E273" s="12" t="s">
        <v>204</v>
      </c>
      <c r="F273" s="8">
        <v>34</v>
      </c>
      <c r="G273" s="8">
        <v>34</v>
      </c>
      <c r="H273" s="8">
        <v>0</v>
      </c>
      <c r="I273" s="8">
        <v>0</v>
      </c>
    </row>
    <row r="274" spans="1:9" ht="31.2">
      <c r="A274" s="7" t="s">
        <v>403</v>
      </c>
      <c r="B274" s="12">
        <v>938</v>
      </c>
      <c r="C274" s="18" t="s">
        <v>121</v>
      </c>
      <c r="D274" s="18" t="s">
        <v>404</v>
      </c>
      <c r="E274" s="12"/>
      <c r="F274" s="8">
        <v>0</v>
      </c>
      <c r="G274" s="8">
        <v>0</v>
      </c>
      <c r="H274" s="8">
        <f>H275</f>
        <v>34</v>
      </c>
      <c r="I274" s="8">
        <v>424.5</v>
      </c>
    </row>
    <row r="275" spans="1:9" ht="31.2">
      <c r="A275" s="7" t="s">
        <v>203</v>
      </c>
      <c r="B275" s="12">
        <v>938</v>
      </c>
      <c r="C275" s="18" t="s">
        <v>121</v>
      </c>
      <c r="D275" s="18" t="s">
        <v>404</v>
      </c>
      <c r="E275" s="12">
        <v>200</v>
      </c>
      <c r="F275" s="8">
        <v>0</v>
      </c>
      <c r="G275" s="8">
        <v>0</v>
      </c>
      <c r="H275" s="8">
        <v>34</v>
      </c>
      <c r="I275" s="8">
        <v>424.5</v>
      </c>
    </row>
    <row r="276" spans="1:9">
      <c r="A276" s="7" t="s">
        <v>124</v>
      </c>
      <c r="B276" s="12" t="s">
        <v>107</v>
      </c>
      <c r="C276" s="12" t="s">
        <v>121</v>
      </c>
      <c r="D276" s="12" t="s">
        <v>125</v>
      </c>
      <c r="E276" s="12"/>
      <c r="F276" s="8">
        <v>4384.3</v>
      </c>
      <c r="G276" s="8">
        <v>4384.3</v>
      </c>
      <c r="H276" s="8">
        <f>H277+H279+H281</f>
        <v>4384.3</v>
      </c>
      <c r="I276" s="8">
        <f>I277+I279+I281</f>
        <v>4524.3</v>
      </c>
    </row>
    <row r="277" spans="1:9" ht="36.75" customHeight="1">
      <c r="A277" s="7" t="s">
        <v>384</v>
      </c>
      <c r="B277" s="12" t="s">
        <v>107</v>
      </c>
      <c r="C277" s="12" t="s">
        <v>121</v>
      </c>
      <c r="D277" s="12" t="s">
        <v>306</v>
      </c>
      <c r="E277" s="12"/>
      <c r="F277" s="8">
        <v>130</v>
      </c>
      <c r="G277" s="8">
        <v>130</v>
      </c>
      <c r="H277" s="8">
        <f t="shared" ref="H277:I277" si="22">H278</f>
        <v>130</v>
      </c>
      <c r="I277" s="8">
        <f t="shared" si="22"/>
        <v>270</v>
      </c>
    </row>
    <row r="278" spans="1:9" ht="31.2">
      <c r="A278" s="7" t="s">
        <v>219</v>
      </c>
      <c r="B278" s="12" t="s">
        <v>107</v>
      </c>
      <c r="C278" s="12" t="s">
        <v>121</v>
      </c>
      <c r="D278" s="12" t="s">
        <v>306</v>
      </c>
      <c r="E278" s="12" t="s">
        <v>220</v>
      </c>
      <c r="F278" s="8">
        <v>130</v>
      </c>
      <c r="G278" s="8">
        <v>130</v>
      </c>
      <c r="H278" s="8">
        <v>130</v>
      </c>
      <c r="I278" s="8">
        <v>270</v>
      </c>
    </row>
    <row r="279" spans="1:9" ht="32.25" hidden="1" customHeight="1">
      <c r="A279" s="7" t="s">
        <v>126</v>
      </c>
      <c r="B279" s="12" t="s">
        <v>107</v>
      </c>
      <c r="C279" s="12" t="s">
        <v>121</v>
      </c>
      <c r="D279" s="12" t="s">
        <v>307</v>
      </c>
      <c r="E279" s="12"/>
      <c r="F279" s="8">
        <v>3876</v>
      </c>
      <c r="G279" s="8">
        <v>3876</v>
      </c>
      <c r="H279" s="8">
        <f>H280</f>
        <v>3876</v>
      </c>
      <c r="I279" s="8">
        <f>I280</f>
        <v>3876</v>
      </c>
    </row>
    <row r="280" spans="1:9" ht="31.2" hidden="1">
      <c r="A280" s="7" t="s">
        <v>219</v>
      </c>
      <c r="B280" s="12" t="s">
        <v>107</v>
      </c>
      <c r="C280" s="12" t="s">
        <v>121</v>
      </c>
      <c r="D280" s="12" t="s">
        <v>307</v>
      </c>
      <c r="E280" s="12" t="s">
        <v>220</v>
      </c>
      <c r="F280" s="8">
        <v>3876</v>
      </c>
      <c r="G280" s="8">
        <v>3876</v>
      </c>
      <c r="H280" s="8">
        <v>3876</v>
      </c>
      <c r="I280" s="8">
        <v>3876</v>
      </c>
    </row>
    <row r="281" spans="1:9" hidden="1">
      <c r="A281" s="7" t="s">
        <v>369</v>
      </c>
      <c r="B281" s="12" t="s">
        <v>107</v>
      </c>
      <c r="C281" s="12" t="s">
        <v>121</v>
      </c>
      <c r="D281" s="12" t="s">
        <v>308</v>
      </c>
      <c r="E281" s="12"/>
      <c r="F281" s="8">
        <v>378.3</v>
      </c>
      <c r="G281" s="8">
        <v>378.3</v>
      </c>
      <c r="H281" s="8">
        <f>H282</f>
        <v>378.3</v>
      </c>
      <c r="I281" s="8">
        <f>I282</f>
        <v>378.3</v>
      </c>
    </row>
    <row r="282" spans="1:9" ht="31.2" hidden="1">
      <c r="A282" s="7" t="s">
        <v>219</v>
      </c>
      <c r="B282" s="12" t="s">
        <v>107</v>
      </c>
      <c r="C282" s="12" t="s">
        <v>121</v>
      </c>
      <c r="D282" s="12" t="s">
        <v>308</v>
      </c>
      <c r="E282" s="12" t="s">
        <v>220</v>
      </c>
      <c r="F282" s="8">
        <v>378.3</v>
      </c>
      <c r="G282" s="8">
        <v>378.3</v>
      </c>
      <c r="H282" s="8">
        <v>378.3</v>
      </c>
      <c r="I282" s="8">
        <v>378.3</v>
      </c>
    </row>
    <row r="283" spans="1:9" ht="16.95" customHeight="1">
      <c r="A283" s="7" t="s">
        <v>127</v>
      </c>
      <c r="B283" s="12" t="s">
        <v>107</v>
      </c>
      <c r="C283" s="12" t="s">
        <v>128</v>
      </c>
      <c r="D283" s="12"/>
      <c r="E283" s="12"/>
      <c r="F283" s="8">
        <v>139918.9</v>
      </c>
      <c r="G283" s="8">
        <v>139918.9</v>
      </c>
      <c r="H283" s="8">
        <f>H284+H306</f>
        <v>140979.09999999998</v>
      </c>
      <c r="I283" s="8">
        <f>I284+I306</f>
        <v>140889.09999999998</v>
      </c>
    </row>
    <row r="284" spans="1:9">
      <c r="A284" s="7" t="s">
        <v>129</v>
      </c>
      <c r="B284" s="12" t="s">
        <v>107</v>
      </c>
      <c r="C284" s="12" t="s">
        <v>130</v>
      </c>
      <c r="D284" s="12"/>
      <c r="E284" s="12"/>
      <c r="F284" s="8">
        <v>119933.1</v>
      </c>
      <c r="G284" s="8">
        <v>119933.1</v>
      </c>
      <c r="H284" s="8">
        <f t="shared" ref="H284:I287" si="23">H285</f>
        <v>120765.29999999999</v>
      </c>
      <c r="I284" s="8">
        <f t="shared" si="23"/>
        <v>120625.29999999999</v>
      </c>
    </row>
    <row r="285" spans="1:9">
      <c r="A285" s="7" t="s">
        <v>131</v>
      </c>
      <c r="B285" s="12" t="s">
        <v>107</v>
      </c>
      <c r="C285" s="12" t="s">
        <v>130</v>
      </c>
      <c r="D285" s="12" t="s">
        <v>132</v>
      </c>
      <c r="E285" s="12"/>
      <c r="F285" s="8">
        <v>119933.1</v>
      </c>
      <c r="G285" s="8">
        <v>119933.1</v>
      </c>
      <c r="H285" s="8">
        <f>H286+H293+H302</f>
        <v>120765.29999999999</v>
      </c>
      <c r="I285" s="8">
        <f>I286+I293+I302</f>
        <v>120625.29999999999</v>
      </c>
    </row>
    <row r="286" spans="1:9">
      <c r="A286" s="7" t="s">
        <v>133</v>
      </c>
      <c r="B286" s="12" t="s">
        <v>107</v>
      </c>
      <c r="C286" s="12" t="s">
        <v>130</v>
      </c>
      <c r="D286" s="12" t="s">
        <v>134</v>
      </c>
      <c r="E286" s="12"/>
      <c r="F286" s="8">
        <v>28405.5</v>
      </c>
      <c r="G286" s="8">
        <v>28405.5</v>
      </c>
      <c r="H286" s="8">
        <f>H287+H289+H291</f>
        <v>28517.1</v>
      </c>
      <c r="I286" s="8">
        <f>I287+I289+I291</f>
        <v>28517.1</v>
      </c>
    </row>
    <row r="287" spans="1:9" ht="31.5" customHeight="1">
      <c r="A287" s="7" t="s">
        <v>309</v>
      </c>
      <c r="B287" s="12" t="s">
        <v>107</v>
      </c>
      <c r="C287" s="12" t="s">
        <v>130</v>
      </c>
      <c r="D287" s="12" t="s">
        <v>310</v>
      </c>
      <c r="E287" s="12"/>
      <c r="F287" s="8">
        <v>28373.200000000001</v>
      </c>
      <c r="G287" s="8">
        <v>28373.200000000001</v>
      </c>
      <c r="H287" s="8">
        <f t="shared" si="23"/>
        <v>28454.799999999999</v>
      </c>
      <c r="I287" s="8">
        <f t="shared" si="23"/>
        <v>28420.3</v>
      </c>
    </row>
    <row r="288" spans="1:9" ht="35.25" customHeight="1">
      <c r="A288" s="7" t="s">
        <v>219</v>
      </c>
      <c r="B288" s="12" t="s">
        <v>107</v>
      </c>
      <c r="C288" s="12" t="s">
        <v>130</v>
      </c>
      <c r="D288" s="12" t="s">
        <v>310</v>
      </c>
      <c r="E288" s="12" t="s">
        <v>220</v>
      </c>
      <c r="F288" s="8">
        <v>28373.200000000001</v>
      </c>
      <c r="G288" s="8">
        <v>28373.200000000001</v>
      </c>
      <c r="H288" s="8">
        <v>28454.799999999999</v>
      </c>
      <c r="I288" s="8">
        <v>28420.3</v>
      </c>
    </row>
    <row r="289" spans="1:9" ht="21" hidden="1" customHeight="1">
      <c r="A289" s="7" t="s">
        <v>405</v>
      </c>
      <c r="B289" s="12" t="s">
        <v>107</v>
      </c>
      <c r="C289" s="12" t="s">
        <v>130</v>
      </c>
      <c r="D289" s="18" t="s">
        <v>406</v>
      </c>
      <c r="E289" s="12"/>
      <c r="F289" s="8">
        <v>0</v>
      </c>
      <c r="G289" s="8">
        <v>0</v>
      </c>
      <c r="H289" s="8">
        <f>H290</f>
        <v>30</v>
      </c>
      <c r="I289" s="8">
        <f>I290</f>
        <v>30</v>
      </c>
    </row>
    <row r="290" spans="1:9" ht="35.25" hidden="1" customHeight="1">
      <c r="A290" s="7" t="s">
        <v>219</v>
      </c>
      <c r="B290" s="12" t="s">
        <v>107</v>
      </c>
      <c r="C290" s="12" t="s">
        <v>130</v>
      </c>
      <c r="D290" s="18" t="s">
        <v>406</v>
      </c>
      <c r="E290" s="12" t="s">
        <v>220</v>
      </c>
      <c r="F290" s="8">
        <v>0</v>
      </c>
      <c r="G290" s="8">
        <v>0</v>
      </c>
      <c r="H290" s="8">
        <v>30</v>
      </c>
      <c r="I290" s="8">
        <v>30</v>
      </c>
    </row>
    <row r="291" spans="1:9" ht="19.5" customHeight="1">
      <c r="A291" s="7" t="s">
        <v>369</v>
      </c>
      <c r="B291" s="12" t="s">
        <v>107</v>
      </c>
      <c r="C291" s="12" t="s">
        <v>130</v>
      </c>
      <c r="D291" s="12" t="s">
        <v>311</v>
      </c>
      <c r="E291" s="12"/>
      <c r="F291" s="8">
        <v>32.299999999999997</v>
      </c>
      <c r="G291" s="8">
        <v>32.299999999999997</v>
      </c>
      <c r="H291" s="8">
        <f>H292</f>
        <v>32.299999999999997</v>
      </c>
      <c r="I291" s="8">
        <f>I292</f>
        <v>66.8</v>
      </c>
    </row>
    <row r="292" spans="1:9" ht="33.75" customHeight="1">
      <c r="A292" s="7" t="s">
        <v>219</v>
      </c>
      <c r="B292" s="12" t="s">
        <v>107</v>
      </c>
      <c r="C292" s="12" t="s">
        <v>130</v>
      </c>
      <c r="D292" s="12" t="s">
        <v>311</v>
      </c>
      <c r="E292" s="12" t="s">
        <v>220</v>
      </c>
      <c r="F292" s="8">
        <v>32.299999999999997</v>
      </c>
      <c r="G292" s="8">
        <v>32.299999999999997</v>
      </c>
      <c r="H292" s="8">
        <v>32.299999999999997</v>
      </c>
      <c r="I292" s="8">
        <v>66.8</v>
      </c>
    </row>
    <row r="293" spans="1:9" ht="34.5" hidden="1" customHeight="1">
      <c r="A293" s="7" t="s">
        <v>135</v>
      </c>
      <c r="B293" s="12" t="s">
        <v>107</v>
      </c>
      <c r="C293" s="12" t="s">
        <v>130</v>
      </c>
      <c r="D293" s="12" t="s">
        <v>136</v>
      </c>
      <c r="E293" s="12"/>
      <c r="F293" s="8">
        <v>90227.6</v>
      </c>
      <c r="G293" s="8">
        <v>90227.6</v>
      </c>
      <c r="H293" s="8">
        <f>H294+H296+H298+H300</f>
        <v>90948.2</v>
      </c>
      <c r="I293" s="8">
        <f>I294+I296+I298+I300</f>
        <v>90948.2</v>
      </c>
    </row>
    <row r="294" spans="1:9" ht="37.5" hidden="1" customHeight="1">
      <c r="A294" s="7" t="s">
        <v>312</v>
      </c>
      <c r="B294" s="12" t="s">
        <v>107</v>
      </c>
      <c r="C294" s="12" t="s">
        <v>130</v>
      </c>
      <c r="D294" s="12" t="s">
        <v>313</v>
      </c>
      <c r="E294" s="12"/>
      <c r="F294" s="8">
        <v>300</v>
      </c>
      <c r="G294" s="8">
        <v>300</v>
      </c>
      <c r="H294" s="8">
        <f t="shared" ref="H294:I294" si="24">H295</f>
        <v>300</v>
      </c>
      <c r="I294" s="8">
        <f t="shared" si="24"/>
        <v>300</v>
      </c>
    </row>
    <row r="295" spans="1:9" ht="31.2" hidden="1" customHeight="1">
      <c r="A295" s="7" t="s">
        <v>219</v>
      </c>
      <c r="B295" s="12" t="s">
        <v>107</v>
      </c>
      <c r="C295" s="12" t="s">
        <v>130</v>
      </c>
      <c r="D295" s="12" t="s">
        <v>313</v>
      </c>
      <c r="E295" s="12" t="s">
        <v>220</v>
      </c>
      <c r="F295" s="8">
        <v>300</v>
      </c>
      <c r="G295" s="8">
        <v>300</v>
      </c>
      <c r="H295" s="8">
        <v>300</v>
      </c>
      <c r="I295" s="8">
        <v>300</v>
      </c>
    </row>
    <row r="296" spans="1:9" ht="33" hidden="1" customHeight="1">
      <c r="A296" s="7" t="s">
        <v>314</v>
      </c>
      <c r="B296" s="12" t="s">
        <v>107</v>
      </c>
      <c r="C296" s="12" t="s">
        <v>130</v>
      </c>
      <c r="D296" s="12" t="s">
        <v>315</v>
      </c>
      <c r="E296" s="12"/>
      <c r="F296" s="8">
        <v>81695.7</v>
      </c>
      <c r="G296" s="8">
        <v>81695.7</v>
      </c>
      <c r="H296" s="8">
        <f>H297</f>
        <v>81725.7</v>
      </c>
      <c r="I296" s="8">
        <f>I297</f>
        <v>81725.7</v>
      </c>
    </row>
    <row r="297" spans="1:9" ht="31.2" hidden="1" customHeight="1">
      <c r="A297" s="7" t="s">
        <v>219</v>
      </c>
      <c r="B297" s="12" t="s">
        <v>107</v>
      </c>
      <c r="C297" s="12" t="s">
        <v>130</v>
      </c>
      <c r="D297" s="12" t="s">
        <v>315</v>
      </c>
      <c r="E297" s="12" t="s">
        <v>220</v>
      </c>
      <c r="F297" s="8">
        <v>81695.7</v>
      </c>
      <c r="G297" s="8">
        <v>81695.7</v>
      </c>
      <c r="H297" s="8">
        <v>81725.7</v>
      </c>
      <c r="I297" s="8">
        <v>81725.7</v>
      </c>
    </row>
    <row r="298" spans="1:9" ht="31.5" hidden="1" customHeight="1">
      <c r="A298" s="7" t="s">
        <v>385</v>
      </c>
      <c r="B298" s="12" t="s">
        <v>107</v>
      </c>
      <c r="C298" s="12" t="s">
        <v>130</v>
      </c>
      <c r="D298" s="12" t="s">
        <v>316</v>
      </c>
      <c r="E298" s="12"/>
      <c r="F298" s="8">
        <v>7396.8</v>
      </c>
      <c r="G298" s="8">
        <v>7396.8</v>
      </c>
      <c r="H298" s="8">
        <f>H299</f>
        <v>8087.4</v>
      </c>
      <c r="I298" s="8">
        <f>I299</f>
        <v>8087.4</v>
      </c>
    </row>
    <row r="299" spans="1:9" ht="31.2" hidden="1">
      <c r="A299" s="7" t="s">
        <v>219</v>
      </c>
      <c r="B299" s="12" t="s">
        <v>107</v>
      </c>
      <c r="C299" s="12" t="s">
        <v>130</v>
      </c>
      <c r="D299" s="12" t="s">
        <v>316</v>
      </c>
      <c r="E299" s="12" t="s">
        <v>220</v>
      </c>
      <c r="F299" s="8">
        <v>7396.8</v>
      </c>
      <c r="G299" s="8">
        <v>7396.8</v>
      </c>
      <c r="H299" s="8">
        <v>8087.4</v>
      </c>
      <c r="I299" s="8">
        <v>8087.4</v>
      </c>
    </row>
    <row r="300" spans="1:9" hidden="1">
      <c r="A300" s="7" t="s">
        <v>369</v>
      </c>
      <c r="B300" s="12" t="s">
        <v>107</v>
      </c>
      <c r="C300" s="12" t="s">
        <v>130</v>
      </c>
      <c r="D300" s="12" t="s">
        <v>317</v>
      </c>
      <c r="E300" s="12"/>
      <c r="F300" s="8">
        <v>835.1</v>
      </c>
      <c r="G300" s="8">
        <v>835.1</v>
      </c>
      <c r="H300" s="8">
        <f>H301</f>
        <v>835.1</v>
      </c>
      <c r="I300" s="8">
        <f>I301</f>
        <v>835.1</v>
      </c>
    </row>
    <row r="301" spans="1:9" ht="31.2" hidden="1">
      <c r="A301" s="7" t="s">
        <v>219</v>
      </c>
      <c r="B301" s="12" t="s">
        <v>107</v>
      </c>
      <c r="C301" s="12" t="s">
        <v>130</v>
      </c>
      <c r="D301" s="12" t="s">
        <v>317</v>
      </c>
      <c r="E301" s="12" t="s">
        <v>220</v>
      </c>
      <c r="F301" s="8">
        <v>835.1</v>
      </c>
      <c r="G301" s="8">
        <v>835.1</v>
      </c>
      <c r="H301" s="8">
        <v>835.1</v>
      </c>
      <c r="I301" s="8">
        <v>835.1</v>
      </c>
    </row>
    <row r="302" spans="1:9">
      <c r="A302" s="7" t="s">
        <v>137</v>
      </c>
      <c r="B302" s="12" t="s">
        <v>107</v>
      </c>
      <c r="C302" s="12" t="s">
        <v>130</v>
      </c>
      <c r="D302" s="12" t="s">
        <v>138</v>
      </c>
      <c r="E302" s="12"/>
      <c r="F302" s="8">
        <v>1300</v>
      </c>
      <c r="G302" s="8">
        <v>1300</v>
      </c>
      <c r="H302" s="8">
        <f t="shared" ref="H302:I302" si="25">H303</f>
        <v>1300</v>
      </c>
      <c r="I302" s="8">
        <f t="shared" si="25"/>
        <v>1160</v>
      </c>
    </row>
    <row r="303" spans="1:9" ht="31.2">
      <c r="A303" s="7" t="s">
        <v>318</v>
      </c>
      <c r="B303" s="12" t="s">
        <v>107</v>
      </c>
      <c r="C303" s="12" t="s">
        <v>130</v>
      </c>
      <c r="D303" s="12" t="s">
        <v>319</v>
      </c>
      <c r="E303" s="12"/>
      <c r="F303" s="8">
        <v>1300</v>
      </c>
      <c r="G303" s="8">
        <v>1300</v>
      </c>
      <c r="H303" s="8">
        <f>H304+H305</f>
        <v>1300</v>
      </c>
      <c r="I303" s="8">
        <f>I304+I305</f>
        <v>1160</v>
      </c>
    </row>
    <row r="304" spans="1:9" ht="31.2">
      <c r="A304" s="7" t="s">
        <v>203</v>
      </c>
      <c r="B304" s="12" t="s">
        <v>107</v>
      </c>
      <c r="C304" s="12" t="s">
        <v>130</v>
      </c>
      <c r="D304" s="12" t="s">
        <v>319</v>
      </c>
      <c r="E304" s="12" t="s">
        <v>204</v>
      </c>
      <c r="F304" s="8">
        <v>617</v>
      </c>
      <c r="G304" s="8">
        <v>617</v>
      </c>
      <c r="H304" s="8">
        <v>617</v>
      </c>
      <c r="I304" s="8">
        <v>477</v>
      </c>
    </row>
    <row r="305" spans="1:9" ht="36" hidden="1" customHeight="1">
      <c r="A305" s="7" t="s">
        <v>219</v>
      </c>
      <c r="B305" s="12" t="s">
        <v>107</v>
      </c>
      <c r="C305" s="12" t="s">
        <v>130</v>
      </c>
      <c r="D305" s="12" t="s">
        <v>319</v>
      </c>
      <c r="E305" s="12" t="s">
        <v>220</v>
      </c>
      <c r="F305" s="8">
        <v>683</v>
      </c>
      <c r="G305" s="8">
        <v>683</v>
      </c>
      <c r="H305" s="8">
        <v>683</v>
      </c>
      <c r="I305" s="8">
        <v>683</v>
      </c>
    </row>
    <row r="306" spans="1:9">
      <c r="A306" s="7" t="s">
        <v>139</v>
      </c>
      <c r="B306" s="12" t="s">
        <v>107</v>
      </c>
      <c r="C306" s="12" t="s">
        <v>140</v>
      </c>
      <c r="D306" s="12"/>
      <c r="E306" s="12"/>
      <c r="F306" s="8">
        <v>19985.8</v>
      </c>
      <c r="G306" s="8">
        <v>19985.8</v>
      </c>
      <c r="H306" s="8">
        <f>H307+H320</f>
        <v>20213.8</v>
      </c>
      <c r="I306" s="8">
        <f>I307+I320</f>
        <v>20263.8</v>
      </c>
    </row>
    <row r="307" spans="1:9" hidden="1">
      <c r="A307" s="7" t="s">
        <v>131</v>
      </c>
      <c r="B307" s="12" t="s">
        <v>107</v>
      </c>
      <c r="C307" s="12" t="s">
        <v>140</v>
      </c>
      <c r="D307" s="12" t="s">
        <v>132</v>
      </c>
      <c r="E307" s="12"/>
      <c r="F307" s="8">
        <v>19965.8</v>
      </c>
      <c r="G307" s="8">
        <v>19965.8</v>
      </c>
      <c r="H307" s="8">
        <f>H309+H312</f>
        <v>20193.8</v>
      </c>
      <c r="I307" s="8">
        <f>I309+I312</f>
        <v>20193.8</v>
      </c>
    </row>
    <row r="308" spans="1:9" hidden="1">
      <c r="A308" s="7" t="s">
        <v>141</v>
      </c>
      <c r="B308" s="12" t="s">
        <v>107</v>
      </c>
      <c r="C308" s="12" t="s">
        <v>140</v>
      </c>
      <c r="D308" s="12" t="s">
        <v>142</v>
      </c>
      <c r="E308" s="12"/>
      <c r="F308" s="8">
        <v>50</v>
      </c>
      <c r="G308" s="8">
        <v>50</v>
      </c>
      <c r="H308" s="8">
        <v>0</v>
      </c>
      <c r="I308" s="8">
        <v>0</v>
      </c>
    </row>
    <row r="309" spans="1:9" ht="31.2" hidden="1">
      <c r="A309" s="7" t="s">
        <v>424</v>
      </c>
      <c r="B309" s="12" t="s">
        <v>107</v>
      </c>
      <c r="C309" s="12" t="s">
        <v>140</v>
      </c>
      <c r="D309" s="12" t="s">
        <v>142</v>
      </c>
      <c r="E309" s="12"/>
      <c r="F309" s="8"/>
      <c r="G309" s="8">
        <v>0</v>
      </c>
      <c r="H309" s="8">
        <v>50</v>
      </c>
      <c r="I309" s="8">
        <v>50</v>
      </c>
    </row>
    <row r="310" spans="1:9" ht="33" hidden="1" customHeight="1">
      <c r="A310" s="7" t="s">
        <v>320</v>
      </c>
      <c r="B310" s="12" t="s">
        <v>107</v>
      </c>
      <c r="C310" s="12" t="s">
        <v>140</v>
      </c>
      <c r="D310" s="12" t="s">
        <v>321</v>
      </c>
      <c r="E310" s="12"/>
      <c r="F310" s="8">
        <v>50</v>
      </c>
      <c r="G310" s="8">
        <v>50</v>
      </c>
      <c r="H310" s="8">
        <f t="shared" ref="H310:I310" si="26">H311</f>
        <v>50</v>
      </c>
      <c r="I310" s="8">
        <f t="shared" si="26"/>
        <v>50</v>
      </c>
    </row>
    <row r="311" spans="1:9" ht="31.2" hidden="1">
      <c r="A311" s="7" t="s">
        <v>203</v>
      </c>
      <c r="B311" s="12" t="s">
        <v>107</v>
      </c>
      <c r="C311" s="12" t="s">
        <v>140</v>
      </c>
      <c r="D311" s="12" t="s">
        <v>321</v>
      </c>
      <c r="E311" s="12" t="s">
        <v>204</v>
      </c>
      <c r="F311" s="8">
        <v>50</v>
      </c>
      <c r="G311" s="8">
        <v>50</v>
      </c>
      <c r="H311" s="8">
        <v>50</v>
      </c>
      <c r="I311" s="8">
        <v>50</v>
      </c>
    </row>
    <row r="312" spans="1:9" ht="31.2" hidden="1">
      <c r="A312" s="7" t="s">
        <v>102</v>
      </c>
      <c r="B312" s="12" t="s">
        <v>107</v>
      </c>
      <c r="C312" s="12" t="s">
        <v>140</v>
      </c>
      <c r="D312" s="12" t="s">
        <v>143</v>
      </c>
      <c r="E312" s="12"/>
      <c r="F312" s="8">
        <v>19915.8</v>
      </c>
      <c r="G312" s="8">
        <v>19915.8</v>
      </c>
      <c r="H312" s="8">
        <f>H313+H316</f>
        <v>20143.8</v>
      </c>
      <c r="I312" s="8">
        <f>I313+I316</f>
        <v>20143.8</v>
      </c>
    </row>
    <row r="313" spans="1:9" ht="62.25" hidden="1" customHeight="1">
      <c r="A313" s="7" t="s">
        <v>322</v>
      </c>
      <c r="B313" s="12" t="s">
        <v>107</v>
      </c>
      <c r="C313" s="12" t="s">
        <v>140</v>
      </c>
      <c r="D313" s="12" t="s">
        <v>323</v>
      </c>
      <c r="E313" s="12"/>
      <c r="F313" s="8">
        <v>5653.8</v>
      </c>
      <c r="G313" s="8">
        <v>5653.8</v>
      </c>
      <c r="H313" s="8">
        <f>H314+H315</f>
        <v>5653.8</v>
      </c>
      <c r="I313" s="8">
        <f>I314+I315</f>
        <v>5653.8</v>
      </c>
    </row>
    <row r="314" spans="1:9" ht="65.25" hidden="1" customHeight="1">
      <c r="A314" s="7" t="s">
        <v>201</v>
      </c>
      <c r="B314" s="12" t="s">
        <v>107</v>
      </c>
      <c r="C314" s="12" t="s">
        <v>140</v>
      </c>
      <c r="D314" s="12" t="s">
        <v>323</v>
      </c>
      <c r="E314" s="12" t="s">
        <v>202</v>
      </c>
      <c r="F314" s="8">
        <v>5498.8</v>
      </c>
      <c r="G314" s="8">
        <v>5498.8</v>
      </c>
      <c r="H314" s="8">
        <v>5498.8</v>
      </c>
      <c r="I314" s="8">
        <v>5498.8</v>
      </c>
    </row>
    <row r="315" spans="1:9" ht="31.2" hidden="1">
      <c r="A315" s="7" t="s">
        <v>203</v>
      </c>
      <c r="B315" s="12" t="s">
        <v>107</v>
      </c>
      <c r="C315" s="12" t="s">
        <v>140</v>
      </c>
      <c r="D315" s="12" t="s">
        <v>323</v>
      </c>
      <c r="E315" s="12" t="s">
        <v>204</v>
      </c>
      <c r="F315" s="8">
        <v>155</v>
      </c>
      <c r="G315" s="8">
        <v>155</v>
      </c>
      <c r="H315" s="8">
        <v>155</v>
      </c>
      <c r="I315" s="8">
        <v>155</v>
      </c>
    </row>
    <row r="316" spans="1:9" ht="64.95" hidden="1" customHeight="1">
      <c r="A316" s="7" t="s">
        <v>324</v>
      </c>
      <c r="B316" s="12" t="s">
        <v>107</v>
      </c>
      <c r="C316" s="12" t="s">
        <v>140</v>
      </c>
      <c r="D316" s="12" t="s">
        <v>325</v>
      </c>
      <c r="E316" s="12"/>
      <c r="F316" s="8">
        <v>14262</v>
      </c>
      <c r="G316" s="8">
        <v>14262</v>
      </c>
      <c r="H316" s="8">
        <f>H317+H318+H319</f>
        <v>14490</v>
      </c>
      <c r="I316" s="8">
        <f>I317+I318+I319</f>
        <v>14490</v>
      </c>
    </row>
    <row r="317" spans="1:9" ht="61.95" hidden="1" customHeight="1">
      <c r="A317" s="7" t="s">
        <v>201</v>
      </c>
      <c r="B317" s="12" t="s">
        <v>107</v>
      </c>
      <c r="C317" s="12" t="s">
        <v>140</v>
      </c>
      <c r="D317" s="12" t="s">
        <v>325</v>
      </c>
      <c r="E317" s="12" t="s">
        <v>202</v>
      </c>
      <c r="F317" s="8">
        <v>13979</v>
      </c>
      <c r="G317" s="8">
        <v>13979</v>
      </c>
      <c r="H317" s="8">
        <v>14196.7</v>
      </c>
      <c r="I317" s="8">
        <v>14196.7</v>
      </c>
    </row>
    <row r="318" spans="1:9" ht="38.25" hidden="1" customHeight="1">
      <c r="A318" s="7" t="s">
        <v>203</v>
      </c>
      <c r="B318" s="12" t="s">
        <v>107</v>
      </c>
      <c r="C318" s="12" t="s">
        <v>140</v>
      </c>
      <c r="D318" s="12" t="s">
        <v>325</v>
      </c>
      <c r="E318" s="12" t="s">
        <v>204</v>
      </c>
      <c r="F318" s="8">
        <v>283</v>
      </c>
      <c r="G318" s="8">
        <v>283</v>
      </c>
      <c r="H318" s="8">
        <v>283</v>
      </c>
      <c r="I318" s="8">
        <v>283</v>
      </c>
    </row>
    <row r="319" spans="1:9" ht="17.399999999999999" hidden="1" customHeight="1">
      <c r="A319" s="7" t="s">
        <v>235</v>
      </c>
      <c r="B319" s="12" t="s">
        <v>107</v>
      </c>
      <c r="C319" s="12" t="s">
        <v>140</v>
      </c>
      <c r="D319" s="12" t="s">
        <v>325</v>
      </c>
      <c r="E319" s="12">
        <v>300</v>
      </c>
      <c r="F319" s="8">
        <v>0</v>
      </c>
      <c r="G319" s="8">
        <v>0</v>
      </c>
      <c r="H319" s="8">
        <v>10.3</v>
      </c>
      <c r="I319" s="8">
        <v>10.3</v>
      </c>
    </row>
    <row r="320" spans="1:9">
      <c r="A320" s="7" t="s">
        <v>28</v>
      </c>
      <c r="B320" s="12" t="s">
        <v>107</v>
      </c>
      <c r="C320" s="12" t="s">
        <v>140</v>
      </c>
      <c r="D320" s="12" t="s">
        <v>29</v>
      </c>
      <c r="E320" s="12"/>
      <c r="F320" s="8">
        <v>20</v>
      </c>
      <c r="G320" s="8">
        <v>20</v>
      </c>
      <c r="H320" s="8">
        <f t="shared" ref="H320:I322" si="27">H321</f>
        <v>20</v>
      </c>
      <c r="I320" s="8">
        <f t="shared" si="27"/>
        <v>70</v>
      </c>
    </row>
    <row r="321" spans="1:9" ht="31.2">
      <c r="A321" s="7" t="s">
        <v>30</v>
      </c>
      <c r="B321" s="12" t="s">
        <v>107</v>
      </c>
      <c r="C321" s="12" t="s">
        <v>140</v>
      </c>
      <c r="D321" s="12" t="s">
        <v>31</v>
      </c>
      <c r="E321" s="12"/>
      <c r="F321" s="8">
        <v>20</v>
      </c>
      <c r="G321" s="8">
        <v>20</v>
      </c>
      <c r="H321" s="8">
        <f>H322+H324</f>
        <v>20</v>
      </c>
      <c r="I321" s="8">
        <f>I322+I324</f>
        <v>70</v>
      </c>
    </row>
    <row r="322" spans="1:9" ht="31.2">
      <c r="A322" s="7" t="s">
        <v>377</v>
      </c>
      <c r="B322" s="12" t="s">
        <v>107</v>
      </c>
      <c r="C322" s="12" t="s">
        <v>140</v>
      </c>
      <c r="D322" s="12" t="s">
        <v>326</v>
      </c>
      <c r="E322" s="12"/>
      <c r="F322" s="8">
        <v>17</v>
      </c>
      <c r="G322" s="8">
        <v>17</v>
      </c>
      <c r="H322" s="8">
        <f t="shared" si="27"/>
        <v>17</v>
      </c>
      <c r="I322" s="8">
        <f t="shared" si="27"/>
        <v>67</v>
      </c>
    </row>
    <row r="323" spans="1:9" ht="31.2">
      <c r="A323" s="7" t="s">
        <v>203</v>
      </c>
      <c r="B323" s="12" t="s">
        <v>107</v>
      </c>
      <c r="C323" s="12" t="s">
        <v>140</v>
      </c>
      <c r="D323" s="12" t="s">
        <v>326</v>
      </c>
      <c r="E323" s="12" t="s">
        <v>204</v>
      </c>
      <c r="F323" s="8">
        <v>17</v>
      </c>
      <c r="G323" s="8">
        <v>17</v>
      </c>
      <c r="H323" s="8">
        <v>17</v>
      </c>
      <c r="I323" s="8">
        <v>67</v>
      </c>
    </row>
    <row r="324" spans="1:9" ht="78" hidden="1">
      <c r="A324" s="7" t="s">
        <v>372</v>
      </c>
      <c r="B324" s="12" t="s">
        <v>107</v>
      </c>
      <c r="C324" s="12" t="s">
        <v>140</v>
      </c>
      <c r="D324" s="12" t="s">
        <v>216</v>
      </c>
      <c r="E324" s="12"/>
      <c r="F324" s="8">
        <v>3</v>
      </c>
      <c r="G324" s="8">
        <v>3</v>
      </c>
      <c r="H324" s="8">
        <f>H325</f>
        <v>3</v>
      </c>
      <c r="I324" s="8">
        <f>I325</f>
        <v>3</v>
      </c>
    </row>
    <row r="325" spans="1:9" ht="31.2" hidden="1">
      <c r="A325" s="7" t="s">
        <v>203</v>
      </c>
      <c r="B325" s="12" t="s">
        <v>107</v>
      </c>
      <c r="C325" s="12" t="s">
        <v>140</v>
      </c>
      <c r="D325" s="12" t="s">
        <v>216</v>
      </c>
      <c r="E325" s="12" t="s">
        <v>204</v>
      </c>
      <c r="F325" s="8">
        <v>3</v>
      </c>
      <c r="G325" s="8">
        <v>3</v>
      </c>
      <c r="H325" s="8">
        <v>3</v>
      </c>
      <c r="I325" s="8">
        <v>3</v>
      </c>
    </row>
    <row r="326" spans="1:9" hidden="1">
      <c r="A326" s="7" t="s">
        <v>54</v>
      </c>
      <c r="B326" s="12" t="s">
        <v>107</v>
      </c>
      <c r="C326" s="12" t="s">
        <v>55</v>
      </c>
      <c r="D326" s="12"/>
      <c r="E326" s="12"/>
      <c r="F326" s="8">
        <v>564</v>
      </c>
      <c r="G326" s="8">
        <v>564</v>
      </c>
      <c r="H326" s="8">
        <f t="shared" ref="H326:I330" si="28">H327</f>
        <v>564</v>
      </c>
      <c r="I326" s="8">
        <f t="shared" si="28"/>
        <v>564</v>
      </c>
    </row>
    <row r="327" spans="1:9" hidden="1">
      <c r="A327" s="7" t="s">
        <v>144</v>
      </c>
      <c r="B327" s="12" t="s">
        <v>107</v>
      </c>
      <c r="C327" s="12" t="s">
        <v>145</v>
      </c>
      <c r="D327" s="12"/>
      <c r="E327" s="12"/>
      <c r="F327" s="8">
        <v>564</v>
      </c>
      <c r="G327" s="8">
        <v>564</v>
      </c>
      <c r="H327" s="8">
        <f t="shared" si="28"/>
        <v>564</v>
      </c>
      <c r="I327" s="8">
        <f t="shared" si="28"/>
        <v>564</v>
      </c>
    </row>
    <row r="328" spans="1:9" ht="30.75" hidden="1" customHeight="1">
      <c r="A328" s="7" t="s">
        <v>146</v>
      </c>
      <c r="B328" s="12" t="s">
        <v>107</v>
      </c>
      <c r="C328" s="12" t="s">
        <v>145</v>
      </c>
      <c r="D328" s="12" t="s">
        <v>147</v>
      </c>
      <c r="E328" s="12"/>
      <c r="F328" s="8">
        <v>564</v>
      </c>
      <c r="G328" s="8">
        <v>564</v>
      </c>
      <c r="H328" s="8">
        <f t="shared" si="28"/>
        <v>564</v>
      </c>
      <c r="I328" s="8">
        <f t="shared" si="28"/>
        <v>564</v>
      </c>
    </row>
    <row r="329" spans="1:9" ht="46.8" hidden="1">
      <c r="A329" s="7" t="s">
        <v>148</v>
      </c>
      <c r="B329" s="12" t="s">
        <v>107</v>
      </c>
      <c r="C329" s="12" t="s">
        <v>145</v>
      </c>
      <c r="D329" s="12" t="s">
        <v>149</v>
      </c>
      <c r="E329" s="12"/>
      <c r="F329" s="8">
        <v>564</v>
      </c>
      <c r="G329" s="8">
        <v>564</v>
      </c>
      <c r="H329" s="8">
        <f t="shared" si="28"/>
        <v>564</v>
      </c>
      <c r="I329" s="8">
        <f t="shared" si="28"/>
        <v>564</v>
      </c>
    </row>
    <row r="330" spans="1:9" ht="31.2" hidden="1">
      <c r="A330" s="7" t="s">
        <v>390</v>
      </c>
      <c r="B330" s="12" t="s">
        <v>107</v>
      </c>
      <c r="C330" s="12" t="s">
        <v>145</v>
      </c>
      <c r="D330" s="12" t="s">
        <v>327</v>
      </c>
      <c r="E330" s="12"/>
      <c r="F330" s="8">
        <v>564</v>
      </c>
      <c r="G330" s="8">
        <v>564</v>
      </c>
      <c r="H330" s="8">
        <f t="shared" si="28"/>
        <v>564</v>
      </c>
      <c r="I330" s="8">
        <f t="shared" si="28"/>
        <v>564</v>
      </c>
    </row>
    <row r="331" spans="1:9" s="1" customFormat="1" ht="31.2" hidden="1">
      <c r="A331" s="7" t="s">
        <v>219</v>
      </c>
      <c r="B331" s="12" t="s">
        <v>107</v>
      </c>
      <c r="C331" s="12" t="s">
        <v>145</v>
      </c>
      <c r="D331" s="12" t="s">
        <v>327</v>
      </c>
      <c r="E331" s="12" t="s">
        <v>220</v>
      </c>
      <c r="F331" s="8">
        <v>564</v>
      </c>
      <c r="G331" s="8">
        <v>564</v>
      </c>
      <c r="H331" s="8">
        <v>564</v>
      </c>
      <c r="I331" s="8">
        <v>564</v>
      </c>
    </row>
    <row r="332" spans="1:9">
      <c r="A332" s="7" t="s">
        <v>150</v>
      </c>
      <c r="B332" s="12" t="s">
        <v>107</v>
      </c>
      <c r="C332" s="12" t="s">
        <v>151</v>
      </c>
      <c r="D332" s="12"/>
      <c r="E332" s="12"/>
      <c r="F332" s="8">
        <v>74170.399999999994</v>
      </c>
      <c r="G332" s="8">
        <v>74170.399999999994</v>
      </c>
      <c r="H332" s="8">
        <f t="shared" ref="H332:I334" si="29">H333</f>
        <v>75670.399999999994</v>
      </c>
      <c r="I332" s="8">
        <f t="shared" si="29"/>
        <v>75933.3</v>
      </c>
    </row>
    <row r="333" spans="1:9">
      <c r="A333" s="7" t="s">
        <v>152</v>
      </c>
      <c r="B333" s="12" t="s">
        <v>107</v>
      </c>
      <c r="C333" s="12" t="s">
        <v>153</v>
      </c>
      <c r="D333" s="12"/>
      <c r="E333" s="12"/>
      <c r="F333" s="8">
        <v>74170.399999999994</v>
      </c>
      <c r="G333" s="8">
        <v>74170.399999999994</v>
      </c>
      <c r="H333" s="8">
        <f t="shared" si="29"/>
        <v>75670.399999999994</v>
      </c>
      <c r="I333" s="8">
        <f t="shared" si="29"/>
        <v>75933.3</v>
      </c>
    </row>
    <row r="334" spans="1:9" ht="31.2">
      <c r="A334" s="7" t="s">
        <v>154</v>
      </c>
      <c r="B334" s="12" t="s">
        <v>107</v>
      </c>
      <c r="C334" s="12" t="s">
        <v>153</v>
      </c>
      <c r="D334" s="12" t="s">
        <v>155</v>
      </c>
      <c r="E334" s="12"/>
      <c r="F334" s="8">
        <v>74170.399999999994</v>
      </c>
      <c r="G334" s="8">
        <v>74170.399999999994</v>
      </c>
      <c r="H334" s="8">
        <f t="shared" si="29"/>
        <v>75670.399999999994</v>
      </c>
      <c r="I334" s="8">
        <f t="shared" si="29"/>
        <v>75933.3</v>
      </c>
    </row>
    <row r="335" spans="1:9" ht="32.25" customHeight="1">
      <c r="A335" s="7" t="s">
        <v>156</v>
      </c>
      <c r="B335" s="12" t="s">
        <v>107</v>
      </c>
      <c r="C335" s="12" t="s">
        <v>153</v>
      </c>
      <c r="D335" s="12" t="s">
        <v>157</v>
      </c>
      <c r="E335" s="12"/>
      <c r="F335" s="8">
        <v>74170.399999999994</v>
      </c>
      <c r="G335" s="8">
        <v>74170.399999999994</v>
      </c>
      <c r="H335" s="8">
        <f>H336+H339+H341+H343+H345+H348+H350</f>
        <v>75670.399999999994</v>
      </c>
      <c r="I335" s="8">
        <f>I336+I339+I341+I343+I345+I348+I350</f>
        <v>75933.3</v>
      </c>
    </row>
    <row r="336" spans="1:9" ht="31.2" hidden="1">
      <c r="A336" s="7" t="s">
        <v>328</v>
      </c>
      <c r="B336" s="12" t="s">
        <v>107</v>
      </c>
      <c r="C336" s="12" t="s">
        <v>153</v>
      </c>
      <c r="D336" s="12" t="s">
        <v>329</v>
      </c>
      <c r="E336" s="12"/>
      <c r="F336" s="8">
        <v>800</v>
      </c>
      <c r="G336" s="8">
        <v>800</v>
      </c>
      <c r="H336" s="8">
        <f>H337+H338</f>
        <v>800</v>
      </c>
      <c r="I336" s="8">
        <f>I337+I338</f>
        <v>800</v>
      </c>
    </row>
    <row r="337" spans="1:9" ht="33" hidden="1" customHeight="1">
      <c r="A337" s="7" t="s">
        <v>203</v>
      </c>
      <c r="B337" s="12" t="s">
        <v>107</v>
      </c>
      <c r="C337" s="12" t="s">
        <v>153</v>
      </c>
      <c r="D337" s="12" t="s">
        <v>329</v>
      </c>
      <c r="E337" s="12" t="s">
        <v>204</v>
      </c>
      <c r="F337" s="8">
        <v>300</v>
      </c>
      <c r="G337" s="8">
        <v>300</v>
      </c>
      <c r="H337" s="8">
        <v>300</v>
      </c>
      <c r="I337" s="8">
        <v>300</v>
      </c>
    </row>
    <row r="338" spans="1:9" ht="33" hidden="1" customHeight="1">
      <c r="A338" s="7" t="s">
        <v>219</v>
      </c>
      <c r="B338" s="12" t="s">
        <v>107</v>
      </c>
      <c r="C338" s="12" t="s">
        <v>153</v>
      </c>
      <c r="D338" s="12" t="s">
        <v>329</v>
      </c>
      <c r="E338" s="12" t="s">
        <v>220</v>
      </c>
      <c r="F338" s="8">
        <v>500</v>
      </c>
      <c r="G338" s="8">
        <v>500</v>
      </c>
      <c r="H338" s="8">
        <v>500</v>
      </c>
      <c r="I338" s="8">
        <v>500</v>
      </c>
    </row>
    <row r="339" spans="1:9" ht="34.5" hidden="1" customHeight="1">
      <c r="A339" s="7" t="s">
        <v>158</v>
      </c>
      <c r="B339" s="12" t="s">
        <v>107</v>
      </c>
      <c r="C339" s="12" t="s">
        <v>153</v>
      </c>
      <c r="D339" s="12" t="s">
        <v>330</v>
      </c>
      <c r="E339" s="12"/>
      <c r="F339" s="8">
        <v>170</v>
      </c>
      <c r="G339" s="8">
        <v>170</v>
      </c>
      <c r="H339" s="8">
        <f>H340</f>
        <v>170</v>
      </c>
      <c r="I339" s="8">
        <f>I340</f>
        <v>170</v>
      </c>
    </row>
    <row r="340" spans="1:9" ht="31.2" hidden="1">
      <c r="A340" s="7" t="s">
        <v>219</v>
      </c>
      <c r="B340" s="12" t="s">
        <v>107</v>
      </c>
      <c r="C340" s="12" t="s">
        <v>153</v>
      </c>
      <c r="D340" s="12" t="s">
        <v>330</v>
      </c>
      <c r="E340" s="12" t="s">
        <v>220</v>
      </c>
      <c r="F340" s="8">
        <v>170</v>
      </c>
      <c r="G340" s="8">
        <v>170</v>
      </c>
      <c r="H340" s="8">
        <v>170</v>
      </c>
      <c r="I340" s="8">
        <v>170</v>
      </c>
    </row>
    <row r="341" spans="1:9" ht="33" hidden="1" customHeight="1">
      <c r="A341" s="7" t="s">
        <v>386</v>
      </c>
      <c r="B341" s="12" t="s">
        <v>107</v>
      </c>
      <c r="C341" s="12" t="s">
        <v>153</v>
      </c>
      <c r="D341" s="12" t="s">
        <v>331</v>
      </c>
      <c r="E341" s="12"/>
      <c r="F341" s="8">
        <v>6102</v>
      </c>
      <c r="G341" s="8">
        <v>6102</v>
      </c>
      <c r="H341" s="8">
        <f>H342</f>
        <v>6102</v>
      </c>
      <c r="I341" s="8">
        <f>I342</f>
        <v>6102</v>
      </c>
    </row>
    <row r="342" spans="1:9" ht="31.2" hidden="1">
      <c r="A342" s="7" t="s">
        <v>219</v>
      </c>
      <c r="B342" s="12" t="s">
        <v>107</v>
      </c>
      <c r="C342" s="12" t="s">
        <v>153</v>
      </c>
      <c r="D342" s="12" t="s">
        <v>331</v>
      </c>
      <c r="E342" s="12" t="s">
        <v>220</v>
      </c>
      <c r="F342" s="8">
        <v>6102</v>
      </c>
      <c r="G342" s="8">
        <v>6102</v>
      </c>
      <c r="H342" s="8">
        <v>6102</v>
      </c>
      <c r="I342" s="8">
        <v>6102</v>
      </c>
    </row>
    <row r="343" spans="1:9" ht="30" hidden="1" customHeight="1">
      <c r="A343" s="7" t="s">
        <v>332</v>
      </c>
      <c r="B343" s="12" t="s">
        <v>107</v>
      </c>
      <c r="C343" s="12" t="s">
        <v>153</v>
      </c>
      <c r="D343" s="12" t="s">
        <v>333</v>
      </c>
      <c r="E343" s="12"/>
      <c r="F343" s="8">
        <v>2000</v>
      </c>
      <c r="G343" s="8">
        <v>2000</v>
      </c>
      <c r="H343" s="8">
        <f>H344</f>
        <v>2000</v>
      </c>
      <c r="I343" s="8">
        <f>I344</f>
        <v>2000</v>
      </c>
    </row>
    <row r="344" spans="1:9" ht="31.2" hidden="1">
      <c r="A344" s="7" t="s">
        <v>219</v>
      </c>
      <c r="B344" s="12" t="s">
        <v>107</v>
      </c>
      <c r="C344" s="12" t="s">
        <v>153</v>
      </c>
      <c r="D344" s="12" t="s">
        <v>333</v>
      </c>
      <c r="E344" s="12" t="s">
        <v>220</v>
      </c>
      <c r="F344" s="8">
        <v>2000</v>
      </c>
      <c r="G344" s="8">
        <v>2000</v>
      </c>
      <c r="H344" s="8">
        <v>2000</v>
      </c>
      <c r="I344" s="8">
        <v>2000</v>
      </c>
    </row>
    <row r="345" spans="1:9">
      <c r="A345" s="7" t="s">
        <v>407</v>
      </c>
      <c r="B345" s="18" t="s">
        <v>107</v>
      </c>
      <c r="C345" s="18" t="s">
        <v>153</v>
      </c>
      <c r="D345" s="18" t="s">
        <v>408</v>
      </c>
      <c r="E345" s="18"/>
      <c r="F345" s="8">
        <v>0</v>
      </c>
      <c r="G345" s="8">
        <v>0</v>
      </c>
      <c r="H345" s="8">
        <f>H346</f>
        <v>1500</v>
      </c>
      <c r="I345" s="8">
        <f>I346+I347</f>
        <v>1762.9</v>
      </c>
    </row>
    <row r="346" spans="1:9" ht="31.2">
      <c r="A346" s="7" t="s">
        <v>269</v>
      </c>
      <c r="B346" s="18" t="s">
        <v>107</v>
      </c>
      <c r="C346" s="18" t="s">
        <v>153</v>
      </c>
      <c r="D346" s="18" t="s">
        <v>408</v>
      </c>
      <c r="E346" s="18" t="s">
        <v>270</v>
      </c>
      <c r="F346" s="8">
        <v>0</v>
      </c>
      <c r="G346" s="8">
        <v>0</v>
      </c>
      <c r="H346" s="8">
        <v>1500</v>
      </c>
      <c r="I346" s="8">
        <v>1500</v>
      </c>
    </row>
    <row r="347" spans="1:9" ht="31.2">
      <c r="A347" s="23" t="s">
        <v>219</v>
      </c>
      <c r="B347" s="38" t="s">
        <v>107</v>
      </c>
      <c r="C347" s="38" t="s">
        <v>153</v>
      </c>
      <c r="D347" s="38" t="s">
        <v>408</v>
      </c>
      <c r="E347" s="38" t="s">
        <v>220</v>
      </c>
      <c r="F347" s="8"/>
      <c r="G347" s="8"/>
      <c r="H347" s="8">
        <v>0</v>
      </c>
      <c r="I347" s="8">
        <v>262.89999999999998</v>
      </c>
    </row>
    <row r="348" spans="1:9" ht="37.5" hidden="1" customHeight="1">
      <c r="A348" s="7" t="s">
        <v>159</v>
      </c>
      <c r="B348" s="12" t="s">
        <v>107</v>
      </c>
      <c r="C348" s="12" t="s">
        <v>153</v>
      </c>
      <c r="D348" s="12" t="s">
        <v>334</v>
      </c>
      <c r="E348" s="12"/>
      <c r="F348" s="8">
        <v>62628.4</v>
      </c>
      <c r="G348" s="8">
        <v>62628.4</v>
      </c>
      <c r="H348" s="8">
        <f>H349</f>
        <v>62628.4</v>
      </c>
      <c r="I348" s="8">
        <f>I349</f>
        <v>62628.4</v>
      </c>
    </row>
    <row r="349" spans="1:9" ht="31.2" hidden="1">
      <c r="A349" s="7" t="s">
        <v>219</v>
      </c>
      <c r="B349" s="12" t="s">
        <v>107</v>
      </c>
      <c r="C349" s="12" t="s">
        <v>153</v>
      </c>
      <c r="D349" s="12" t="s">
        <v>334</v>
      </c>
      <c r="E349" s="12" t="s">
        <v>220</v>
      </c>
      <c r="F349" s="8">
        <v>62628.4</v>
      </c>
      <c r="G349" s="8">
        <v>62628.4</v>
      </c>
      <c r="H349" s="8">
        <v>62628.4</v>
      </c>
      <c r="I349" s="8">
        <v>62628.4</v>
      </c>
    </row>
    <row r="350" spans="1:9" hidden="1">
      <c r="A350" s="7" t="s">
        <v>369</v>
      </c>
      <c r="B350" s="12" t="s">
        <v>107</v>
      </c>
      <c r="C350" s="12" t="s">
        <v>153</v>
      </c>
      <c r="D350" s="12" t="s">
        <v>335</v>
      </c>
      <c r="E350" s="12"/>
      <c r="F350" s="8">
        <v>2470</v>
      </c>
      <c r="G350" s="8">
        <v>2470</v>
      </c>
      <c r="H350" s="8">
        <f>H351</f>
        <v>2470</v>
      </c>
      <c r="I350" s="8">
        <f>I351</f>
        <v>2470</v>
      </c>
    </row>
    <row r="351" spans="1:9" ht="31.2" hidden="1">
      <c r="A351" s="7" t="s">
        <v>219</v>
      </c>
      <c r="B351" s="12" t="s">
        <v>107</v>
      </c>
      <c r="C351" s="12" t="s">
        <v>153</v>
      </c>
      <c r="D351" s="12" t="s">
        <v>335</v>
      </c>
      <c r="E351" s="12" t="s">
        <v>220</v>
      </c>
      <c r="F351" s="8">
        <v>2470</v>
      </c>
      <c r="G351" s="8">
        <v>2470</v>
      </c>
      <c r="H351" s="8">
        <v>2470</v>
      </c>
      <c r="I351" s="8">
        <v>2470</v>
      </c>
    </row>
    <row r="352" spans="1:9" s="1" customFormat="1" ht="31.2">
      <c r="A352" s="5" t="s">
        <v>160</v>
      </c>
      <c r="B352" s="13" t="s">
        <v>161</v>
      </c>
      <c r="C352" s="13"/>
      <c r="D352" s="13"/>
      <c r="E352" s="13"/>
      <c r="F352" s="6">
        <v>12216.3</v>
      </c>
      <c r="G352" s="6">
        <f t="shared" ref="G352:I353" si="30">G353</f>
        <v>12216.300000000001</v>
      </c>
      <c r="H352" s="6">
        <f t="shared" si="30"/>
        <v>14706.300000000001</v>
      </c>
      <c r="I352" s="6">
        <f t="shared" si="30"/>
        <v>14296.6</v>
      </c>
    </row>
    <row r="353" spans="1:9">
      <c r="A353" s="7" t="s">
        <v>7</v>
      </c>
      <c r="B353" s="12" t="s">
        <v>161</v>
      </c>
      <c r="C353" s="12" t="s">
        <v>8</v>
      </c>
      <c r="D353" s="12"/>
      <c r="E353" s="12"/>
      <c r="F353" s="8">
        <v>12216.3</v>
      </c>
      <c r="G353" s="8">
        <f t="shared" si="30"/>
        <v>12216.300000000001</v>
      </c>
      <c r="H353" s="8">
        <f t="shared" si="30"/>
        <v>14706.300000000001</v>
      </c>
      <c r="I353" s="8">
        <f t="shared" si="30"/>
        <v>14296.6</v>
      </c>
    </row>
    <row r="354" spans="1:9">
      <c r="A354" s="7" t="s">
        <v>26</v>
      </c>
      <c r="B354" s="12" t="s">
        <v>161</v>
      </c>
      <c r="C354" s="12" t="s">
        <v>27</v>
      </c>
      <c r="D354" s="12"/>
      <c r="E354" s="12"/>
      <c r="F354" s="8">
        <v>12216.3</v>
      </c>
      <c r="G354" s="8">
        <f>G355+G358+G364</f>
        <v>12216.300000000001</v>
      </c>
      <c r="H354" s="8">
        <f>H355+H358+H364</f>
        <v>14706.300000000001</v>
      </c>
      <c r="I354" s="8">
        <f>I355+I358+I364</f>
        <v>14296.6</v>
      </c>
    </row>
    <row r="355" spans="1:9" ht="31.2" customHeight="1">
      <c r="A355" s="7" t="s">
        <v>93</v>
      </c>
      <c r="B355" s="12" t="s">
        <v>161</v>
      </c>
      <c r="C355" s="12" t="s">
        <v>27</v>
      </c>
      <c r="D355" s="12" t="s">
        <v>94</v>
      </c>
      <c r="E355" s="12"/>
      <c r="F355" s="8">
        <v>2.1</v>
      </c>
      <c r="G355" s="8">
        <f t="shared" ref="G355:I356" si="31">G356</f>
        <v>2.1</v>
      </c>
      <c r="H355" s="8">
        <f t="shared" si="31"/>
        <v>2.1</v>
      </c>
      <c r="I355" s="8">
        <f t="shared" si="31"/>
        <v>42.4</v>
      </c>
    </row>
    <row r="356" spans="1:9" ht="18" customHeight="1">
      <c r="A356" s="7" t="s">
        <v>336</v>
      </c>
      <c r="B356" s="12" t="s">
        <v>161</v>
      </c>
      <c r="C356" s="12" t="s">
        <v>27</v>
      </c>
      <c r="D356" s="12" t="s">
        <v>337</v>
      </c>
      <c r="E356" s="12"/>
      <c r="F356" s="8">
        <v>2.1</v>
      </c>
      <c r="G356" s="8">
        <f t="shared" si="31"/>
        <v>2.1</v>
      </c>
      <c r="H356" s="8">
        <f t="shared" si="31"/>
        <v>2.1</v>
      </c>
      <c r="I356" s="8">
        <f t="shared" si="31"/>
        <v>42.4</v>
      </c>
    </row>
    <row r="357" spans="1:9" ht="31.2">
      <c r="A357" s="7" t="s">
        <v>203</v>
      </c>
      <c r="B357" s="12" t="s">
        <v>161</v>
      </c>
      <c r="C357" s="12" t="s">
        <v>27</v>
      </c>
      <c r="D357" s="12" t="s">
        <v>337</v>
      </c>
      <c r="E357" s="12" t="s">
        <v>204</v>
      </c>
      <c r="F357" s="8">
        <v>2.1</v>
      </c>
      <c r="G357" s="8">
        <v>2.1</v>
      </c>
      <c r="H357" s="20">
        <v>2.1</v>
      </c>
      <c r="I357" s="20">
        <v>42.4</v>
      </c>
    </row>
    <row r="358" spans="1:9">
      <c r="A358" s="7" t="s">
        <v>28</v>
      </c>
      <c r="B358" s="12" t="s">
        <v>161</v>
      </c>
      <c r="C358" s="12" t="s">
        <v>27</v>
      </c>
      <c r="D358" s="12" t="s">
        <v>29</v>
      </c>
      <c r="E358" s="12"/>
      <c r="F358" s="8">
        <v>3</v>
      </c>
      <c r="G358" s="8">
        <f t="shared" ref="G358:I362" si="32">G359</f>
        <v>3</v>
      </c>
      <c r="H358" s="8">
        <f t="shared" si="32"/>
        <v>3</v>
      </c>
      <c r="I358" s="8">
        <f t="shared" si="32"/>
        <v>53</v>
      </c>
    </row>
    <row r="359" spans="1:9" ht="31.2">
      <c r="A359" s="7" t="s">
        <v>30</v>
      </c>
      <c r="B359" s="12" t="s">
        <v>161</v>
      </c>
      <c r="C359" s="12" t="s">
        <v>27</v>
      </c>
      <c r="D359" s="12" t="s">
        <v>31</v>
      </c>
      <c r="E359" s="12"/>
      <c r="F359" s="8">
        <v>3</v>
      </c>
      <c r="G359" s="8">
        <f>G362</f>
        <v>3</v>
      </c>
      <c r="H359" s="8">
        <f>H362</f>
        <v>3</v>
      </c>
      <c r="I359" s="8">
        <f>I362+I360</f>
        <v>53</v>
      </c>
    </row>
    <row r="360" spans="1:9" ht="31.2">
      <c r="A360" s="7" t="s">
        <v>377</v>
      </c>
      <c r="B360" s="12" t="s">
        <v>161</v>
      </c>
      <c r="C360" s="12" t="s">
        <v>27</v>
      </c>
      <c r="D360" s="12" t="s">
        <v>326</v>
      </c>
      <c r="E360" s="12"/>
      <c r="F360" s="8"/>
      <c r="G360" s="8"/>
      <c r="H360" s="8">
        <f>H361</f>
        <v>0</v>
      </c>
      <c r="I360" s="8">
        <f>I361</f>
        <v>50</v>
      </c>
    </row>
    <row r="361" spans="1:9" ht="31.2">
      <c r="A361" s="7" t="s">
        <v>203</v>
      </c>
      <c r="B361" s="12" t="s">
        <v>161</v>
      </c>
      <c r="C361" s="12" t="s">
        <v>27</v>
      </c>
      <c r="D361" s="12" t="s">
        <v>326</v>
      </c>
      <c r="E361" s="12" t="s">
        <v>204</v>
      </c>
      <c r="F361" s="8"/>
      <c r="G361" s="8"/>
      <c r="H361" s="8">
        <v>0</v>
      </c>
      <c r="I361" s="8">
        <v>50</v>
      </c>
    </row>
    <row r="362" spans="1:9" ht="78" hidden="1">
      <c r="A362" s="7" t="s">
        <v>372</v>
      </c>
      <c r="B362" s="12" t="s">
        <v>161</v>
      </c>
      <c r="C362" s="12" t="s">
        <v>27</v>
      </c>
      <c r="D362" s="12" t="s">
        <v>216</v>
      </c>
      <c r="E362" s="12"/>
      <c r="F362" s="8">
        <v>3</v>
      </c>
      <c r="G362" s="8">
        <f t="shared" si="32"/>
        <v>3</v>
      </c>
      <c r="H362" s="8">
        <f t="shared" si="32"/>
        <v>3</v>
      </c>
      <c r="I362" s="8">
        <f t="shared" si="32"/>
        <v>3</v>
      </c>
    </row>
    <row r="363" spans="1:9" ht="31.2" hidden="1">
      <c r="A363" s="7" t="s">
        <v>203</v>
      </c>
      <c r="B363" s="12" t="s">
        <v>161</v>
      </c>
      <c r="C363" s="12" t="s">
        <v>27</v>
      </c>
      <c r="D363" s="12" t="s">
        <v>216</v>
      </c>
      <c r="E363" s="12" t="s">
        <v>204</v>
      </c>
      <c r="F363" s="8">
        <v>3</v>
      </c>
      <c r="G363" s="8">
        <v>3</v>
      </c>
      <c r="H363" s="20">
        <v>3</v>
      </c>
      <c r="I363" s="20">
        <v>3</v>
      </c>
    </row>
    <row r="364" spans="1:9" ht="31.2">
      <c r="A364" s="7" t="s">
        <v>162</v>
      </c>
      <c r="B364" s="12" t="s">
        <v>161</v>
      </c>
      <c r="C364" s="12" t="s">
        <v>27</v>
      </c>
      <c r="D364" s="12" t="s">
        <v>163</v>
      </c>
      <c r="E364" s="12"/>
      <c r="F364" s="8">
        <v>12211.2</v>
      </c>
      <c r="G364" s="8">
        <f>G365+G367+G369</f>
        <v>12211.2</v>
      </c>
      <c r="H364" s="8">
        <f>H365+H367+H369</f>
        <v>14701.2</v>
      </c>
      <c r="I364" s="8">
        <f>I365+I367+I369</f>
        <v>14201.2</v>
      </c>
    </row>
    <row r="365" spans="1:9" ht="31.2" hidden="1">
      <c r="A365" s="7" t="s">
        <v>392</v>
      </c>
      <c r="B365" s="12" t="s">
        <v>161</v>
      </c>
      <c r="C365" s="12" t="s">
        <v>27</v>
      </c>
      <c r="D365" s="12" t="s">
        <v>338</v>
      </c>
      <c r="E365" s="12"/>
      <c r="F365" s="8">
        <v>795.6</v>
      </c>
      <c r="G365" s="8">
        <f>G366</f>
        <v>795.6</v>
      </c>
      <c r="H365" s="8">
        <f>H366</f>
        <v>1419.6</v>
      </c>
      <c r="I365" s="8">
        <f>I366</f>
        <v>1419.6</v>
      </c>
    </row>
    <row r="366" spans="1:9" ht="31.2" hidden="1">
      <c r="A366" s="7" t="s">
        <v>203</v>
      </c>
      <c r="B366" s="12" t="s">
        <v>161</v>
      </c>
      <c r="C366" s="12" t="s">
        <v>27</v>
      </c>
      <c r="D366" s="12" t="s">
        <v>338</v>
      </c>
      <c r="E366" s="12" t="s">
        <v>204</v>
      </c>
      <c r="F366" s="8">
        <v>795.6</v>
      </c>
      <c r="G366" s="8">
        <v>795.6</v>
      </c>
      <c r="H366" s="20">
        <v>1419.6</v>
      </c>
      <c r="I366" s="20">
        <v>1419.6</v>
      </c>
    </row>
    <row r="367" spans="1:9" ht="31.2">
      <c r="A367" s="7" t="s">
        <v>393</v>
      </c>
      <c r="B367" s="12" t="s">
        <v>161</v>
      </c>
      <c r="C367" s="12" t="s">
        <v>27</v>
      </c>
      <c r="D367" s="12" t="s">
        <v>339</v>
      </c>
      <c r="E367" s="12"/>
      <c r="F367" s="8">
        <v>3610.7</v>
      </c>
      <c r="G367" s="8">
        <f>G368</f>
        <v>3610.7</v>
      </c>
      <c r="H367" s="8">
        <f>H368</f>
        <v>5976.7</v>
      </c>
      <c r="I367" s="8">
        <f>I368</f>
        <v>5476.7</v>
      </c>
    </row>
    <row r="368" spans="1:9" ht="31.2">
      <c r="A368" s="7" t="s">
        <v>203</v>
      </c>
      <c r="B368" s="12" t="s">
        <v>161</v>
      </c>
      <c r="C368" s="12" t="s">
        <v>27</v>
      </c>
      <c r="D368" s="12" t="s">
        <v>339</v>
      </c>
      <c r="E368" s="12" t="s">
        <v>204</v>
      </c>
      <c r="F368" s="8">
        <v>3610.7</v>
      </c>
      <c r="G368" s="8">
        <v>3610.7</v>
      </c>
      <c r="H368" s="20">
        <v>5976.7</v>
      </c>
      <c r="I368" s="20">
        <v>5476.7</v>
      </c>
    </row>
    <row r="369" spans="1:9" ht="31.2" hidden="1">
      <c r="A369" s="7" t="s">
        <v>340</v>
      </c>
      <c r="B369" s="12" t="s">
        <v>161</v>
      </c>
      <c r="C369" s="12" t="s">
        <v>27</v>
      </c>
      <c r="D369" s="12" t="s">
        <v>341</v>
      </c>
      <c r="E369" s="12"/>
      <c r="F369" s="8">
        <v>7804.9</v>
      </c>
      <c r="G369" s="8">
        <f>G370+G371+G372</f>
        <v>7804.9000000000005</v>
      </c>
      <c r="H369" s="8">
        <f>H370+H371+H372</f>
        <v>7304.9000000000005</v>
      </c>
      <c r="I369" s="8">
        <f>I370+I371+I372</f>
        <v>7304.9000000000005</v>
      </c>
    </row>
    <row r="370" spans="1:9" ht="62.4" hidden="1">
      <c r="A370" s="7" t="s">
        <v>201</v>
      </c>
      <c r="B370" s="12" t="s">
        <v>161</v>
      </c>
      <c r="C370" s="12" t="s">
        <v>27</v>
      </c>
      <c r="D370" s="12" t="s">
        <v>341</v>
      </c>
      <c r="E370" s="12" t="s">
        <v>202</v>
      </c>
      <c r="F370" s="8">
        <v>7360.6</v>
      </c>
      <c r="G370" s="8">
        <v>7360.6</v>
      </c>
      <c r="H370" s="20">
        <v>6860.6</v>
      </c>
      <c r="I370" s="20">
        <v>6860.6</v>
      </c>
    </row>
    <row r="371" spans="1:9" ht="31.2" hidden="1">
      <c r="A371" s="7" t="s">
        <v>203</v>
      </c>
      <c r="B371" s="12" t="s">
        <v>161</v>
      </c>
      <c r="C371" s="12" t="s">
        <v>27</v>
      </c>
      <c r="D371" s="12" t="s">
        <v>341</v>
      </c>
      <c r="E371" s="12" t="s">
        <v>204</v>
      </c>
      <c r="F371" s="8">
        <v>442.3</v>
      </c>
      <c r="G371" s="8">
        <v>442.3</v>
      </c>
      <c r="H371" s="20">
        <v>442.3</v>
      </c>
      <c r="I371" s="20">
        <v>442.3</v>
      </c>
    </row>
    <row r="372" spans="1:9" hidden="1">
      <c r="A372" s="7" t="s">
        <v>205</v>
      </c>
      <c r="B372" s="12" t="s">
        <v>161</v>
      </c>
      <c r="C372" s="12" t="s">
        <v>27</v>
      </c>
      <c r="D372" s="12" t="s">
        <v>341</v>
      </c>
      <c r="E372" s="12" t="s">
        <v>206</v>
      </c>
      <c r="F372" s="8">
        <v>2</v>
      </c>
      <c r="G372" s="8">
        <v>2</v>
      </c>
      <c r="H372" s="20">
        <v>2</v>
      </c>
      <c r="I372" s="20">
        <v>2</v>
      </c>
    </row>
    <row r="373" spans="1:9" s="1" customFormat="1" ht="33.75" customHeight="1">
      <c r="A373" s="5" t="s">
        <v>164</v>
      </c>
      <c r="B373" s="13" t="s">
        <v>165</v>
      </c>
      <c r="C373" s="13"/>
      <c r="D373" s="13"/>
      <c r="E373" s="13"/>
      <c r="F373" s="6">
        <v>264212.2</v>
      </c>
      <c r="G373" s="6">
        <f>G374+G389+G395+G415+G432+G426</f>
        <v>264212.2</v>
      </c>
      <c r="H373" s="6">
        <f>H374+H389+H395+H415+H432+H426</f>
        <v>125656.44599999998</v>
      </c>
      <c r="I373" s="6">
        <f>I374+I389+I395+I415+I432+I426</f>
        <v>372868.08069999993</v>
      </c>
    </row>
    <row r="374" spans="1:9">
      <c r="A374" s="7" t="s">
        <v>7</v>
      </c>
      <c r="B374" s="12" t="s">
        <v>165</v>
      </c>
      <c r="C374" s="12" t="s">
        <v>8</v>
      </c>
      <c r="D374" s="12"/>
      <c r="E374" s="12"/>
      <c r="F374" s="8">
        <v>3821.8</v>
      </c>
      <c r="G374" s="8">
        <f>G375</f>
        <v>3821.8</v>
      </c>
      <c r="H374" s="8">
        <f>H375</f>
        <v>3892.6439</v>
      </c>
      <c r="I374" s="8">
        <f>I375</f>
        <v>3901.4</v>
      </c>
    </row>
    <row r="375" spans="1:9">
      <c r="A375" s="7" t="s">
        <v>26</v>
      </c>
      <c r="B375" s="12" t="s">
        <v>165</v>
      </c>
      <c r="C375" s="12" t="s">
        <v>27</v>
      </c>
      <c r="D375" s="12"/>
      <c r="E375" s="12"/>
      <c r="F375" s="8">
        <v>3821.8</v>
      </c>
      <c r="G375" s="8">
        <f>G376+G383</f>
        <v>3821.8</v>
      </c>
      <c r="H375" s="8">
        <f>H376+H383</f>
        <v>3892.6439</v>
      </c>
      <c r="I375" s="8">
        <f>I376+I383</f>
        <v>3901.4</v>
      </c>
    </row>
    <row r="376" spans="1:9" ht="31.2">
      <c r="A376" s="7" t="s">
        <v>166</v>
      </c>
      <c r="B376" s="12" t="s">
        <v>165</v>
      </c>
      <c r="C376" s="12" t="s">
        <v>27</v>
      </c>
      <c r="D376" s="12" t="s">
        <v>167</v>
      </c>
      <c r="E376" s="12"/>
      <c r="F376" s="8">
        <v>3818.8</v>
      </c>
      <c r="G376" s="8">
        <f>G377</f>
        <v>3818.8</v>
      </c>
      <c r="H376" s="8">
        <f>H377</f>
        <v>3889.6439</v>
      </c>
      <c r="I376" s="8">
        <f>I377</f>
        <v>3848.4</v>
      </c>
    </row>
    <row r="377" spans="1:9" ht="45" customHeight="1">
      <c r="A377" s="7" t="s">
        <v>387</v>
      </c>
      <c r="B377" s="12" t="s">
        <v>165</v>
      </c>
      <c r="C377" s="12" t="s">
        <v>27</v>
      </c>
      <c r="D377" s="12" t="s">
        <v>169</v>
      </c>
      <c r="E377" s="12"/>
      <c r="F377" s="8">
        <v>3818.8</v>
      </c>
      <c r="G377" s="8">
        <f>G378+G380</f>
        <v>3818.8</v>
      </c>
      <c r="H377" s="8">
        <f>H378+H380</f>
        <v>3889.6439</v>
      </c>
      <c r="I377" s="8">
        <f>I378+I380</f>
        <v>3848.4</v>
      </c>
    </row>
    <row r="378" spans="1:9">
      <c r="A378" s="7" t="s">
        <v>342</v>
      </c>
      <c r="B378" s="12" t="s">
        <v>165</v>
      </c>
      <c r="C378" s="12" t="s">
        <v>27</v>
      </c>
      <c r="D378" s="12" t="s">
        <v>343</v>
      </c>
      <c r="E378" s="12"/>
      <c r="F378" s="8">
        <v>74.5</v>
      </c>
      <c r="G378" s="8">
        <f>G379</f>
        <v>74.5</v>
      </c>
      <c r="H378" s="8">
        <f>H379</f>
        <v>41.343899999999998</v>
      </c>
      <c r="I378" s="8">
        <f>I379</f>
        <v>0.1</v>
      </c>
    </row>
    <row r="379" spans="1:9" ht="31.2">
      <c r="A379" s="7" t="s">
        <v>269</v>
      </c>
      <c r="B379" s="12" t="s">
        <v>165</v>
      </c>
      <c r="C379" s="12" t="s">
        <v>27</v>
      </c>
      <c r="D379" s="12" t="s">
        <v>343</v>
      </c>
      <c r="E379" s="12" t="s">
        <v>270</v>
      </c>
      <c r="F379" s="8">
        <v>74.5</v>
      </c>
      <c r="G379" s="8">
        <v>74.5</v>
      </c>
      <c r="H379" s="20">
        <v>41.343899999999998</v>
      </c>
      <c r="I379" s="20">
        <v>0.1</v>
      </c>
    </row>
    <row r="380" spans="1:9" ht="35.4" hidden="1" customHeight="1">
      <c r="A380" s="7" t="s">
        <v>344</v>
      </c>
      <c r="B380" s="12" t="s">
        <v>165</v>
      </c>
      <c r="C380" s="12" t="s">
        <v>27</v>
      </c>
      <c r="D380" s="12" t="s">
        <v>345</v>
      </c>
      <c r="E380" s="12"/>
      <c r="F380" s="8">
        <v>3744.3</v>
      </c>
      <c r="G380" s="8">
        <f>G381+G382</f>
        <v>3744.3</v>
      </c>
      <c r="H380" s="8">
        <f>H381+H382</f>
        <v>3848.3</v>
      </c>
      <c r="I380" s="8">
        <f>I381+I382</f>
        <v>3848.3</v>
      </c>
    </row>
    <row r="381" spans="1:9" ht="62.4" hidden="1" customHeight="1">
      <c r="A381" s="7" t="s">
        <v>201</v>
      </c>
      <c r="B381" s="12" t="s">
        <v>165</v>
      </c>
      <c r="C381" s="12" t="s">
        <v>27</v>
      </c>
      <c r="D381" s="12" t="s">
        <v>345</v>
      </c>
      <c r="E381" s="12" t="s">
        <v>202</v>
      </c>
      <c r="F381" s="8">
        <v>3565.3</v>
      </c>
      <c r="G381" s="8">
        <v>3565.3</v>
      </c>
      <c r="H381" s="20">
        <v>3582.8</v>
      </c>
      <c r="I381" s="20">
        <v>3582.8</v>
      </c>
    </row>
    <row r="382" spans="1:9" ht="31.2" hidden="1">
      <c r="A382" s="7" t="s">
        <v>203</v>
      </c>
      <c r="B382" s="12" t="s">
        <v>165</v>
      </c>
      <c r="C382" s="12" t="s">
        <v>27</v>
      </c>
      <c r="D382" s="12" t="s">
        <v>345</v>
      </c>
      <c r="E382" s="12" t="s">
        <v>204</v>
      </c>
      <c r="F382" s="8">
        <v>179</v>
      </c>
      <c r="G382" s="8">
        <v>179</v>
      </c>
      <c r="H382" s="20">
        <v>265.5</v>
      </c>
      <c r="I382" s="20">
        <v>265.5</v>
      </c>
    </row>
    <row r="383" spans="1:9">
      <c r="A383" s="7" t="s">
        <v>28</v>
      </c>
      <c r="B383" s="12" t="s">
        <v>165</v>
      </c>
      <c r="C383" s="12" t="s">
        <v>27</v>
      </c>
      <c r="D383" s="12" t="s">
        <v>29</v>
      </c>
      <c r="E383" s="12"/>
      <c r="F383" s="8">
        <v>3</v>
      </c>
      <c r="G383" s="8">
        <f t="shared" ref="G383:I387" si="33">G384</f>
        <v>3</v>
      </c>
      <c r="H383" s="8">
        <f t="shared" si="33"/>
        <v>3</v>
      </c>
      <c r="I383" s="8">
        <f t="shared" si="33"/>
        <v>53</v>
      </c>
    </row>
    <row r="384" spans="1:9" ht="31.2">
      <c r="A384" s="7" t="s">
        <v>30</v>
      </c>
      <c r="B384" s="12" t="s">
        <v>165</v>
      </c>
      <c r="C384" s="12" t="s">
        <v>27</v>
      </c>
      <c r="D384" s="12" t="s">
        <v>31</v>
      </c>
      <c r="E384" s="12"/>
      <c r="F384" s="8">
        <v>3</v>
      </c>
      <c r="G384" s="8">
        <f>G387</f>
        <v>3</v>
      </c>
      <c r="H384" s="8">
        <f>H387</f>
        <v>3</v>
      </c>
      <c r="I384" s="8">
        <f>I387+I385</f>
        <v>53</v>
      </c>
    </row>
    <row r="385" spans="1:9" ht="31.2">
      <c r="A385" s="7" t="s">
        <v>377</v>
      </c>
      <c r="B385" s="12" t="s">
        <v>165</v>
      </c>
      <c r="C385" s="12" t="s">
        <v>27</v>
      </c>
      <c r="D385" s="12" t="s">
        <v>326</v>
      </c>
      <c r="E385" s="12"/>
      <c r="F385" s="8"/>
      <c r="G385" s="8"/>
      <c r="H385" s="8">
        <f>H386</f>
        <v>0</v>
      </c>
      <c r="I385" s="8">
        <f>I386</f>
        <v>50</v>
      </c>
    </row>
    <row r="386" spans="1:9" ht="31.2">
      <c r="A386" s="7" t="s">
        <v>203</v>
      </c>
      <c r="B386" s="12" t="s">
        <v>165</v>
      </c>
      <c r="C386" s="12" t="s">
        <v>27</v>
      </c>
      <c r="D386" s="12" t="s">
        <v>326</v>
      </c>
      <c r="E386" s="12" t="s">
        <v>204</v>
      </c>
      <c r="F386" s="8"/>
      <c r="G386" s="8"/>
      <c r="H386" s="8">
        <v>0</v>
      </c>
      <c r="I386" s="8">
        <v>50</v>
      </c>
    </row>
    <row r="387" spans="1:9" ht="78" hidden="1">
      <c r="A387" s="7" t="s">
        <v>372</v>
      </c>
      <c r="B387" s="12" t="s">
        <v>165</v>
      </c>
      <c r="C387" s="12" t="s">
        <v>27</v>
      </c>
      <c r="D387" s="12" t="s">
        <v>216</v>
      </c>
      <c r="E387" s="12"/>
      <c r="F387" s="8">
        <v>3</v>
      </c>
      <c r="G387" s="8">
        <f t="shared" si="33"/>
        <v>3</v>
      </c>
      <c r="H387" s="8">
        <f t="shared" si="33"/>
        <v>3</v>
      </c>
      <c r="I387" s="8">
        <f t="shared" si="33"/>
        <v>3</v>
      </c>
    </row>
    <row r="388" spans="1:9" ht="30.6" hidden="1" customHeight="1">
      <c r="A388" s="7" t="s">
        <v>203</v>
      </c>
      <c r="B388" s="12" t="s">
        <v>165</v>
      </c>
      <c r="C388" s="12" t="s">
        <v>27</v>
      </c>
      <c r="D388" s="12" t="s">
        <v>216</v>
      </c>
      <c r="E388" s="12" t="s">
        <v>204</v>
      </c>
      <c r="F388" s="8">
        <v>3</v>
      </c>
      <c r="G388" s="8">
        <v>3</v>
      </c>
      <c r="H388" s="20">
        <v>3</v>
      </c>
      <c r="I388" s="20">
        <v>3</v>
      </c>
    </row>
    <row r="389" spans="1:9" hidden="1">
      <c r="A389" s="7" t="s">
        <v>46</v>
      </c>
      <c r="B389" s="12" t="s">
        <v>165</v>
      </c>
      <c r="C389" s="12" t="s">
        <v>47</v>
      </c>
      <c r="D389" s="12"/>
      <c r="E389" s="12"/>
      <c r="F389" s="8">
        <v>27.1</v>
      </c>
      <c r="G389" s="8">
        <f t="shared" ref="G389:I393" si="34">G390</f>
        <v>27.1</v>
      </c>
      <c r="H389" s="8">
        <f t="shared" si="34"/>
        <v>38857.080600000001</v>
      </c>
      <c r="I389" s="8">
        <f t="shared" si="34"/>
        <v>38857.080600000001</v>
      </c>
    </row>
    <row r="390" spans="1:9" hidden="1">
      <c r="A390" s="7" t="s">
        <v>77</v>
      </c>
      <c r="B390" s="12" t="s">
        <v>165</v>
      </c>
      <c r="C390" s="12" t="s">
        <v>78</v>
      </c>
      <c r="D390" s="12"/>
      <c r="E390" s="12"/>
      <c r="F390" s="8">
        <v>27.1</v>
      </c>
      <c r="G390" s="8">
        <f t="shared" si="34"/>
        <v>27.1</v>
      </c>
      <c r="H390" s="8">
        <f t="shared" si="34"/>
        <v>38857.080600000001</v>
      </c>
      <c r="I390" s="8">
        <f t="shared" si="34"/>
        <v>38857.080600000001</v>
      </c>
    </row>
    <row r="391" spans="1:9" hidden="1">
      <c r="A391" s="7" t="s">
        <v>79</v>
      </c>
      <c r="B391" s="12" t="s">
        <v>165</v>
      </c>
      <c r="C391" s="12" t="s">
        <v>78</v>
      </c>
      <c r="D391" s="12" t="s">
        <v>80</v>
      </c>
      <c r="E391" s="12"/>
      <c r="F391" s="8">
        <v>27.1</v>
      </c>
      <c r="G391" s="8">
        <f t="shared" si="34"/>
        <v>27.1</v>
      </c>
      <c r="H391" s="8">
        <f t="shared" si="34"/>
        <v>38857.080600000001</v>
      </c>
      <c r="I391" s="8">
        <f t="shared" si="34"/>
        <v>38857.080600000001</v>
      </c>
    </row>
    <row r="392" spans="1:9" ht="46.8" hidden="1">
      <c r="A392" s="7" t="s">
        <v>81</v>
      </c>
      <c r="B392" s="12" t="s">
        <v>165</v>
      </c>
      <c r="C392" s="12" t="s">
        <v>78</v>
      </c>
      <c r="D392" s="12" t="s">
        <v>82</v>
      </c>
      <c r="E392" s="12"/>
      <c r="F392" s="8">
        <v>27.1</v>
      </c>
      <c r="G392" s="8">
        <f t="shared" si="34"/>
        <v>27.1</v>
      </c>
      <c r="H392" s="8">
        <f t="shared" si="34"/>
        <v>38857.080600000001</v>
      </c>
      <c r="I392" s="8">
        <f t="shared" si="34"/>
        <v>38857.080600000001</v>
      </c>
    </row>
    <row r="393" spans="1:9" ht="31.2" hidden="1">
      <c r="A393" s="7" t="s">
        <v>346</v>
      </c>
      <c r="B393" s="12" t="s">
        <v>165</v>
      </c>
      <c r="C393" s="12" t="s">
        <v>78</v>
      </c>
      <c r="D393" s="12" t="s">
        <v>347</v>
      </c>
      <c r="E393" s="12"/>
      <c r="F393" s="8">
        <v>27.1</v>
      </c>
      <c r="G393" s="8">
        <f t="shared" si="34"/>
        <v>27.1</v>
      </c>
      <c r="H393" s="8">
        <f t="shared" si="34"/>
        <v>38857.080600000001</v>
      </c>
      <c r="I393" s="8">
        <f t="shared" si="34"/>
        <v>38857.080600000001</v>
      </c>
    </row>
    <row r="394" spans="1:9" ht="34.5" hidden="1" customHeight="1">
      <c r="A394" s="7" t="s">
        <v>269</v>
      </c>
      <c r="B394" s="12" t="s">
        <v>165</v>
      </c>
      <c r="C394" s="12" t="s">
        <v>78</v>
      </c>
      <c r="D394" s="12" t="s">
        <v>347</v>
      </c>
      <c r="E394" s="12" t="s">
        <v>270</v>
      </c>
      <c r="F394" s="8">
        <v>27.1</v>
      </c>
      <c r="G394" s="8">
        <v>27.1</v>
      </c>
      <c r="H394" s="20">
        <v>38857.080600000001</v>
      </c>
      <c r="I394" s="20">
        <v>38857.080600000001</v>
      </c>
    </row>
    <row r="395" spans="1:9">
      <c r="A395" s="7" t="s">
        <v>83</v>
      </c>
      <c r="B395" s="12" t="s">
        <v>165</v>
      </c>
      <c r="C395" s="12" t="s">
        <v>84</v>
      </c>
      <c r="D395" s="12"/>
      <c r="E395" s="12"/>
      <c r="F395" s="8">
        <v>1601</v>
      </c>
      <c r="G395" s="8">
        <f>G396+G404</f>
        <v>1601</v>
      </c>
      <c r="H395" s="8">
        <f>H396+H404</f>
        <v>56823.682799999995</v>
      </c>
      <c r="I395" s="8">
        <f>I396+I404</f>
        <v>156839.19999999998</v>
      </c>
    </row>
    <row r="396" spans="1:9">
      <c r="A396" s="7" t="s">
        <v>89</v>
      </c>
      <c r="B396" s="12" t="s">
        <v>165</v>
      </c>
      <c r="C396" s="12" t="s">
        <v>90</v>
      </c>
      <c r="D396" s="12"/>
      <c r="E396" s="12"/>
      <c r="F396" s="8">
        <v>1</v>
      </c>
      <c r="G396" s="8">
        <f t="shared" ref="G396:I397" si="35">G397</f>
        <v>1</v>
      </c>
      <c r="H396" s="8">
        <f t="shared" si="35"/>
        <v>10240.9828</v>
      </c>
      <c r="I396" s="8">
        <f t="shared" si="35"/>
        <v>10256.5</v>
      </c>
    </row>
    <row r="397" spans="1:9" ht="31.2">
      <c r="A397" s="7" t="s">
        <v>166</v>
      </c>
      <c r="B397" s="12" t="s">
        <v>165</v>
      </c>
      <c r="C397" s="12" t="s">
        <v>90</v>
      </c>
      <c r="D397" s="12" t="s">
        <v>167</v>
      </c>
      <c r="E397" s="12"/>
      <c r="F397" s="8">
        <v>1</v>
      </c>
      <c r="G397" s="8">
        <f t="shared" si="35"/>
        <v>1</v>
      </c>
      <c r="H397" s="8">
        <f t="shared" si="35"/>
        <v>10240.9828</v>
      </c>
      <c r="I397" s="8">
        <f t="shared" si="35"/>
        <v>10256.5</v>
      </c>
    </row>
    <row r="398" spans="1:9" ht="35.25" customHeight="1">
      <c r="A398" s="7" t="s">
        <v>168</v>
      </c>
      <c r="B398" s="12" t="s">
        <v>165</v>
      </c>
      <c r="C398" s="12" t="s">
        <v>90</v>
      </c>
      <c r="D398" s="12" t="s">
        <v>169</v>
      </c>
      <c r="E398" s="12"/>
      <c r="F398" s="8">
        <v>1</v>
      </c>
      <c r="G398" s="8">
        <f>G399+G402</f>
        <v>1</v>
      </c>
      <c r="H398" s="8">
        <f>H399+H402</f>
        <v>10240.9828</v>
      </c>
      <c r="I398" s="8">
        <f>I399+I402</f>
        <v>10256.5</v>
      </c>
    </row>
    <row r="399" spans="1:9">
      <c r="A399" s="7" t="s">
        <v>342</v>
      </c>
      <c r="B399" s="12" t="s">
        <v>165</v>
      </c>
      <c r="C399" s="12" t="s">
        <v>90</v>
      </c>
      <c r="D399" s="12" t="s">
        <v>343</v>
      </c>
      <c r="E399" s="12"/>
      <c r="F399" s="8">
        <v>1</v>
      </c>
      <c r="G399" s="8">
        <f>G400+G401</f>
        <v>1</v>
      </c>
      <c r="H399" s="8">
        <f>H400+H401</f>
        <v>9740.9827999999998</v>
      </c>
      <c r="I399" s="8">
        <f>I400+I401</f>
        <v>9756.5</v>
      </c>
    </row>
    <row r="400" spans="1:9" ht="30.75" customHeight="1">
      <c r="A400" s="7" t="s">
        <v>203</v>
      </c>
      <c r="B400" s="12" t="s">
        <v>165</v>
      </c>
      <c r="C400" s="12" t="s">
        <v>90</v>
      </c>
      <c r="D400" s="12" t="s">
        <v>343</v>
      </c>
      <c r="E400" s="12" t="s">
        <v>204</v>
      </c>
      <c r="F400" s="8">
        <v>1</v>
      </c>
      <c r="G400" s="8">
        <v>1</v>
      </c>
      <c r="H400" s="20">
        <v>601</v>
      </c>
      <c r="I400" s="20">
        <v>616.5</v>
      </c>
    </row>
    <row r="401" spans="1:9" ht="30.75" hidden="1" customHeight="1">
      <c r="A401" s="7" t="s">
        <v>269</v>
      </c>
      <c r="B401" s="12" t="s">
        <v>165</v>
      </c>
      <c r="C401" s="12" t="s">
        <v>90</v>
      </c>
      <c r="D401" s="12" t="s">
        <v>343</v>
      </c>
      <c r="E401" s="12" t="s">
        <v>270</v>
      </c>
      <c r="F401" s="8"/>
      <c r="G401" s="8">
        <v>0</v>
      </c>
      <c r="H401" s="20">
        <v>9139.9827999999998</v>
      </c>
      <c r="I401" s="20">
        <v>9140</v>
      </c>
    </row>
    <row r="402" spans="1:9" ht="24.75" hidden="1" customHeight="1">
      <c r="A402" s="7" t="s">
        <v>420</v>
      </c>
      <c r="B402" s="12" t="s">
        <v>165</v>
      </c>
      <c r="C402" s="12" t="s">
        <v>90</v>
      </c>
      <c r="D402" s="12" t="s">
        <v>421</v>
      </c>
      <c r="E402" s="12"/>
      <c r="F402" s="8"/>
      <c r="G402" s="8">
        <f>G403</f>
        <v>0</v>
      </c>
      <c r="H402" s="8">
        <f>H403</f>
        <v>500</v>
      </c>
      <c r="I402" s="8">
        <f>I403</f>
        <v>500</v>
      </c>
    </row>
    <row r="403" spans="1:9" ht="30.75" hidden="1" customHeight="1">
      <c r="A403" s="7" t="s">
        <v>203</v>
      </c>
      <c r="B403" s="12" t="s">
        <v>165</v>
      </c>
      <c r="C403" s="12" t="s">
        <v>90</v>
      </c>
      <c r="D403" s="12" t="s">
        <v>421</v>
      </c>
      <c r="E403" s="12" t="s">
        <v>204</v>
      </c>
      <c r="F403" s="8"/>
      <c r="G403" s="8">
        <v>0</v>
      </c>
      <c r="H403" s="20">
        <v>500</v>
      </c>
      <c r="I403" s="20">
        <v>500</v>
      </c>
    </row>
    <row r="404" spans="1:9">
      <c r="A404" s="7" t="s">
        <v>95</v>
      </c>
      <c r="B404" s="12" t="s">
        <v>165</v>
      </c>
      <c r="C404" s="12" t="s">
        <v>96</v>
      </c>
      <c r="D404" s="12"/>
      <c r="E404" s="12"/>
      <c r="F404" s="8">
        <v>1600</v>
      </c>
      <c r="G404" s="8">
        <f>G405</f>
        <v>1600</v>
      </c>
      <c r="H404" s="8">
        <f>H405</f>
        <v>46582.7</v>
      </c>
      <c r="I404" s="8">
        <f>I405</f>
        <v>146582.69999999998</v>
      </c>
    </row>
    <row r="405" spans="1:9" ht="32.25" customHeight="1">
      <c r="A405" s="7" t="s">
        <v>348</v>
      </c>
      <c r="B405" s="12" t="s">
        <v>165</v>
      </c>
      <c r="C405" s="12" t="s">
        <v>96</v>
      </c>
      <c r="D405" s="12" t="s">
        <v>349</v>
      </c>
      <c r="E405" s="12"/>
      <c r="F405" s="8">
        <v>1600</v>
      </c>
      <c r="G405" s="8">
        <f>G406</f>
        <v>1600</v>
      </c>
      <c r="H405" s="8">
        <f>H406+H410+H413+H407</f>
        <v>46582.7</v>
      </c>
      <c r="I405" s="8">
        <f>I406+I410+I413+I407</f>
        <v>146582.69999999998</v>
      </c>
    </row>
    <row r="406" spans="1:9" ht="31.5" hidden="1" customHeight="1">
      <c r="A406" s="7" t="s">
        <v>391</v>
      </c>
      <c r="B406" s="12" t="s">
        <v>165</v>
      </c>
      <c r="C406" s="12" t="s">
        <v>96</v>
      </c>
      <c r="D406" s="12" t="s">
        <v>371</v>
      </c>
      <c r="E406" s="12"/>
      <c r="F406" s="8">
        <v>1600</v>
      </c>
      <c r="G406" s="8">
        <f>G408+G409</f>
        <v>1600</v>
      </c>
      <c r="H406" s="8">
        <v>0</v>
      </c>
      <c r="I406" s="8">
        <v>0</v>
      </c>
    </row>
    <row r="407" spans="1:9" ht="29.25" hidden="1" customHeight="1">
      <c r="A407" s="7" t="s">
        <v>425</v>
      </c>
      <c r="B407" s="12" t="s">
        <v>165</v>
      </c>
      <c r="C407" s="12" t="s">
        <v>96</v>
      </c>
      <c r="D407" s="12" t="s">
        <v>371</v>
      </c>
      <c r="E407" s="12"/>
      <c r="F407" s="8"/>
      <c r="G407" s="8">
        <v>0</v>
      </c>
      <c r="H407" s="8">
        <f>H408+H409</f>
        <v>27373.3</v>
      </c>
      <c r="I407" s="8">
        <f>I408+I409</f>
        <v>27373.3</v>
      </c>
    </row>
    <row r="408" spans="1:9" ht="31.2" hidden="1">
      <c r="A408" s="7" t="s">
        <v>203</v>
      </c>
      <c r="B408" s="12" t="s">
        <v>165</v>
      </c>
      <c r="C408" s="12" t="s">
        <v>96</v>
      </c>
      <c r="D408" s="12" t="s">
        <v>371</v>
      </c>
      <c r="E408" s="12" t="s">
        <v>204</v>
      </c>
      <c r="F408" s="8">
        <v>1400</v>
      </c>
      <c r="G408" s="8">
        <v>1400</v>
      </c>
      <c r="H408" s="20">
        <v>27373.3</v>
      </c>
      <c r="I408" s="20">
        <v>27373.3</v>
      </c>
    </row>
    <row r="409" spans="1:9" ht="31.2" hidden="1">
      <c r="A409" s="7" t="s">
        <v>219</v>
      </c>
      <c r="B409" s="12" t="s">
        <v>165</v>
      </c>
      <c r="C409" s="12" t="s">
        <v>96</v>
      </c>
      <c r="D409" s="12" t="s">
        <v>371</v>
      </c>
      <c r="E409" s="12" t="s">
        <v>220</v>
      </c>
      <c r="F409" s="8">
        <v>200</v>
      </c>
      <c r="G409" s="8">
        <v>200</v>
      </c>
      <c r="H409" s="20">
        <v>0</v>
      </c>
      <c r="I409" s="20">
        <v>0</v>
      </c>
    </row>
    <row r="410" spans="1:9" ht="31.2">
      <c r="A410" s="7" t="s">
        <v>426</v>
      </c>
      <c r="B410" s="12" t="s">
        <v>165</v>
      </c>
      <c r="C410" s="12" t="s">
        <v>96</v>
      </c>
      <c r="D410" s="12" t="s">
        <v>427</v>
      </c>
      <c r="E410" s="12"/>
      <c r="F410" s="8"/>
      <c r="G410" s="8">
        <f>G412</f>
        <v>0</v>
      </c>
      <c r="H410" s="20">
        <f>H412</f>
        <v>15142.2</v>
      </c>
      <c r="I410" s="20">
        <f>I412+I411</f>
        <v>115142.2</v>
      </c>
    </row>
    <row r="411" spans="1:9" ht="31.2">
      <c r="A411" s="7" t="s">
        <v>203</v>
      </c>
      <c r="B411" s="12" t="s">
        <v>165</v>
      </c>
      <c r="C411" s="12" t="s">
        <v>96</v>
      </c>
      <c r="D411" s="12" t="s">
        <v>427</v>
      </c>
      <c r="E411" s="12" t="s">
        <v>204</v>
      </c>
      <c r="F411" s="8"/>
      <c r="G411" s="8"/>
      <c r="H411" s="20">
        <v>0</v>
      </c>
      <c r="I411" s="20">
        <v>100000</v>
      </c>
    </row>
    <row r="412" spans="1:9" ht="31.2" hidden="1">
      <c r="A412" s="7" t="s">
        <v>219</v>
      </c>
      <c r="B412" s="12" t="s">
        <v>165</v>
      </c>
      <c r="C412" s="12" t="s">
        <v>96</v>
      </c>
      <c r="D412" s="12" t="s">
        <v>427</v>
      </c>
      <c r="E412" s="12" t="s">
        <v>220</v>
      </c>
      <c r="F412" s="8"/>
      <c r="G412" s="8">
        <v>0</v>
      </c>
      <c r="H412" s="20">
        <v>15142.2</v>
      </c>
      <c r="I412" s="20">
        <v>15142.2</v>
      </c>
    </row>
    <row r="413" spans="1:9" ht="46.8" hidden="1">
      <c r="A413" s="7" t="s">
        <v>428</v>
      </c>
      <c r="B413" s="12" t="s">
        <v>165</v>
      </c>
      <c r="C413" s="12" t="s">
        <v>96</v>
      </c>
      <c r="D413" s="12" t="s">
        <v>429</v>
      </c>
      <c r="E413" s="12"/>
      <c r="F413" s="8"/>
      <c r="G413" s="8">
        <f>G414</f>
        <v>0</v>
      </c>
      <c r="H413" s="20">
        <f>H414</f>
        <v>4067.2</v>
      </c>
      <c r="I413" s="20">
        <f>I414</f>
        <v>4067.2</v>
      </c>
    </row>
    <row r="414" spans="1:9" ht="31.2" hidden="1">
      <c r="A414" s="7" t="s">
        <v>203</v>
      </c>
      <c r="B414" s="12" t="s">
        <v>165</v>
      </c>
      <c r="C414" s="12" t="s">
        <v>96</v>
      </c>
      <c r="D414" s="12" t="s">
        <v>429</v>
      </c>
      <c r="E414" s="12" t="s">
        <v>204</v>
      </c>
      <c r="F414" s="8"/>
      <c r="G414" s="8">
        <v>0</v>
      </c>
      <c r="H414" s="20">
        <v>4067.2</v>
      </c>
      <c r="I414" s="20">
        <v>4067.2</v>
      </c>
    </row>
    <row r="415" spans="1:9">
      <c r="A415" s="7" t="s">
        <v>112</v>
      </c>
      <c r="B415" s="12" t="s">
        <v>165</v>
      </c>
      <c r="C415" s="12" t="s">
        <v>113</v>
      </c>
      <c r="D415" s="12"/>
      <c r="E415" s="12"/>
      <c r="F415" s="8">
        <v>4000</v>
      </c>
      <c r="G415" s="8">
        <f>G416+G421</f>
        <v>4000</v>
      </c>
      <c r="H415" s="8">
        <f>H416+H421</f>
        <v>25950.178699999997</v>
      </c>
      <c r="I415" s="8">
        <f>I416+I421</f>
        <v>173172.80009999999</v>
      </c>
    </row>
    <row r="416" spans="1:9" ht="18" customHeight="1">
      <c r="A416" s="7" t="s">
        <v>172</v>
      </c>
      <c r="B416" s="12" t="s">
        <v>165</v>
      </c>
      <c r="C416" s="12" t="s">
        <v>173</v>
      </c>
      <c r="D416" s="12"/>
      <c r="E416" s="12"/>
      <c r="F416" s="8">
        <v>4000</v>
      </c>
      <c r="G416" s="8">
        <f t="shared" ref="G416:I419" si="36">G417</f>
        <v>4000</v>
      </c>
      <c r="H416" s="8">
        <f t="shared" si="36"/>
        <v>15949.178599999999</v>
      </c>
      <c r="I416" s="8">
        <f t="shared" si="36"/>
        <v>163171.79999999999</v>
      </c>
    </row>
    <row r="417" spans="1:9" ht="33.6" customHeight="1">
      <c r="A417" s="7" t="s">
        <v>166</v>
      </c>
      <c r="B417" s="12" t="s">
        <v>165</v>
      </c>
      <c r="C417" s="12" t="s">
        <v>173</v>
      </c>
      <c r="D417" s="12" t="s">
        <v>167</v>
      </c>
      <c r="E417" s="12"/>
      <c r="F417" s="8">
        <v>4000</v>
      </c>
      <c r="G417" s="8">
        <f t="shared" si="36"/>
        <v>4000</v>
      </c>
      <c r="H417" s="8">
        <f t="shared" si="36"/>
        <v>15949.178599999999</v>
      </c>
      <c r="I417" s="8">
        <f t="shared" si="36"/>
        <v>163171.79999999999</v>
      </c>
    </row>
    <row r="418" spans="1:9" ht="37.5" customHeight="1">
      <c r="A418" s="7" t="s">
        <v>168</v>
      </c>
      <c r="B418" s="12" t="s">
        <v>165</v>
      </c>
      <c r="C418" s="12" t="s">
        <v>173</v>
      </c>
      <c r="D418" s="12" t="s">
        <v>169</v>
      </c>
      <c r="E418" s="12"/>
      <c r="F418" s="8">
        <v>4000</v>
      </c>
      <c r="G418" s="8">
        <f t="shared" si="36"/>
        <v>4000</v>
      </c>
      <c r="H418" s="8">
        <f t="shared" si="36"/>
        <v>15949.178599999999</v>
      </c>
      <c r="I418" s="8">
        <f t="shared" si="36"/>
        <v>163171.79999999999</v>
      </c>
    </row>
    <row r="419" spans="1:9">
      <c r="A419" s="7" t="s">
        <v>342</v>
      </c>
      <c r="B419" s="12" t="s">
        <v>165</v>
      </c>
      <c r="C419" s="12" t="s">
        <v>173</v>
      </c>
      <c r="D419" s="12" t="s">
        <v>343</v>
      </c>
      <c r="E419" s="12"/>
      <c r="F419" s="8">
        <v>4000</v>
      </c>
      <c r="G419" s="8">
        <f t="shared" si="36"/>
        <v>4000</v>
      </c>
      <c r="H419" s="8">
        <f t="shared" si="36"/>
        <v>15949.178599999999</v>
      </c>
      <c r="I419" s="8">
        <f t="shared" si="36"/>
        <v>163171.79999999999</v>
      </c>
    </row>
    <row r="420" spans="1:9" ht="31.2">
      <c r="A420" s="7" t="s">
        <v>269</v>
      </c>
      <c r="B420" s="12" t="s">
        <v>165</v>
      </c>
      <c r="C420" s="12" t="s">
        <v>173</v>
      </c>
      <c r="D420" s="12" t="s">
        <v>343</v>
      </c>
      <c r="E420" s="12" t="s">
        <v>270</v>
      </c>
      <c r="F420" s="8">
        <v>4000</v>
      </c>
      <c r="G420" s="8">
        <v>4000</v>
      </c>
      <c r="H420" s="20">
        <v>15949.178599999999</v>
      </c>
      <c r="I420" s="20">
        <v>163171.79999999999</v>
      </c>
    </row>
    <row r="421" spans="1:9" hidden="1">
      <c r="A421" s="7" t="s">
        <v>176</v>
      </c>
      <c r="B421" s="12" t="s">
        <v>165</v>
      </c>
      <c r="C421" s="12" t="s">
        <v>177</v>
      </c>
      <c r="D421" s="12"/>
      <c r="E421" s="12"/>
      <c r="F421" s="8"/>
      <c r="G421" s="8">
        <f t="shared" ref="G421:I424" si="37">G422</f>
        <v>0</v>
      </c>
      <c r="H421" s="8">
        <f t="shared" si="37"/>
        <v>10001.000099999999</v>
      </c>
      <c r="I421" s="8">
        <f t="shared" si="37"/>
        <v>10001.000099999999</v>
      </c>
    </row>
    <row r="422" spans="1:9" ht="31.2" hidden="1">
      <c r="A422" s="7" t="s">
        <v>166</v>
      </c>
      <c r="B422" s="12" t="s">
        <v>165</v>
      </c>
      <c r="C422" s="12" t="s">
        <v>177</v>
      </c>
      <c r="D422" s="12" t="s">
        <v>167</v>
      </c>
      <c r="E422" s="12"/>
      <c r="F422" s="8"/>
      <c r="G422" s="8">
        <f t="shared" si="37"/>
        <v>0</v>
      </c>
      <c r="H422" s="8">
        <f t="shared" si="37"/>
        <v>10001.000099999999</v>
      </c>
      <c r="I422" s="8">
        <f t="shared" si="37"/>
        <v>10001.000099999999</v>
      </c>
    </row>
    <row r="423" spans="1:9" ht="36.75" hidden="1" customHeight="1">
      <c r="A423" s="7" t="s">
        <v>168</v>
      </c>
      <c r="B423" s="12" t="s">
        <v>165</v>
      </c>
      <c r="C423" s="12" t="s">
        <v>177</v>
      </c>
      <c r="D423" s="12" t="s">
        <v>169</v>
      </c>
      <c r="E423" s="12"/>
      <c r="F423" s="8"/>
      <c r="G423" s="8">
        <f t="shared" si="37"/>
        <v>0</v>
      </c>
      <c r="H423" s="8">
        <f t="shared" si="37"/>
        <v>10001.000099999999</v>
      </c>
      <c r="I423" s="8">
        <f t="shared" si="37"/>
        <v>10001.000099999999</v>
      </c>
    </row>
    <row r="424" spans="1:9" hidden="1">
      <c r="A424" s="7" t="s">
        <v>342</v>
      </c>
      <c r="B424" s="12" t="s">
        <v>165</v>
      </c>
      <c r="C424" s="12" t="s">
        <v>177</v>
      </c>
      <c r="D424" s="12" t="s">
        <v>343</v>
      </c>
      <c r="E424" s="12"/>
      <c r="F424" s="8"/>
      <c r="G424" s="8">
        <f t="shared" si="37"/>
        <v>0</v>
      </c>
      <c r="H424" s="8">
        <f t="shared" si="37"/>
        <v>10001.000099999999</v>
      </c>
      <c r="I424" s="8">
        <f t="shared" si="37"/>
        <v>10001.000099999999</v>
      </c>
    </row>
    <row r="425" spans="1:9" ht="31.2" hidden="1">
      <c r="A425" s="7" t="s">
        <v>269</v>
      </c>
      <c r="B425" s="12" t="s">
        <v>165</v>
      </c>
      <c r="C425" s="12" t="s">
        <v>177</v>
      </c>
      <c r="D425" s="12" t="s">
        <v>343</v>
      </c>
      <c r="E425" s="12" t="s">
        <v>270</v>
      </c>
      <c r="F425" s="8"/>
      <c r="G425" s="8">
        <v>0</v>
      </c>
      <c r="H425" s="20">
        <v>10001.000099999999</v>
      </c>
      <c r="I425" s="20">
        <v>10001.000099999999</v>
      </c>
    </row>
    <row r="426" spans="1:9">
      <c r="A426" s="7" t="s">
        <v>127</v>
      </c>
      <c r="B426" s="12" t="s">
        <v>165</v>
      </c>
      <c r="C426" s="12" t="s">
        <v>128</v>
      </c>
      <c r="D426" s="12"/>
      <c r="E426" s="12"/>
      <c r="F426" s="8"/>
      <c r="G426" s="8">
        <f t="shared" ref="G426:I430" si="38">G427</f>
        <v>0</v>
      </c>
      <c r="H426" s="8">
        <f t="shared" si="38"/>
        <v>107.36</v>
      </c>
      <c r="I426" s="8">
        <f t="shared" si="38"/>
        <v>97.6</v>
      </c>
    </row>
    <row r="427" spans="1:9">
      <c r="A427" s="7" t="s">
        <v>129</v>
      </c>
      <c r="B427" s="12" t="s">
        <v>165</v>
      </c>
      <c r="C427" s="12" t="s">
        <v>130</v>
      </c>
      <c r="D427" s="12"/>
      <c r="E427" s="12"/>
      <c r="F427" s="8"/>
      <c r="G427" s="8">
        <f t="shared" si="38"/>
        <v>0</v>
      </c>
      <c r="H427" s="8">
        <f t="shared" si="38"/>
        <v>107.36</v>
      </c>
      <c r="I427" s="8">
        <f t="shared" si="38"/>
        <v>97.6</v>
      </c>
    </row>
    <row r="428" spans="1:9" ht="31.2">
      <c r="A428" s="7" t="s">
        <v>166</v>
      </c>
      <c r="B428" s="12" t="s">
        <v>165</v>
      </c>
      <c r="C428" s="12" t="s">
        <v>130</v>
      </c>
      <c r="D428" s="12" t="s">
        <v>167</v>
      </c>
      <c r="E428" s="12"/>
      <c r="F428" s="8"/>
      <c r="G428" s="8">
        <f t="shared" si="38"/>
        <v>0</v>
      </c>
      <c r="H428" s="8">
        <f t="shared" si="38"/>
        <v>107.36</v>
      </c>
      <c r="I428" s="8">
        <f t="shared" si="38"/>
        <v>97.6</v>
      </c>
    </row>
    <row r="429" spans="1:9" ht="31.5" customHeight="1">
      <c r="A429" s="7" t="s">
        <v>168</v>
      </c>
      <c r="B429" s="12" t="s">
        <v>165</v>
      </c>
      <c r="C429" s="12" t="s">
        <v>130</v>
      </c>
      <c r="D429" s="12" t="s">
        <v>169</v>
      </c>
      <c r="E429" s="12"/>
      <c r="F429" s="8"/>
      <c r="G429" s="8">
        <f t="shared" si="38"/>
        <v>0</v>
      </c>
      <c r="H429" s="8">
        <f t="shared" si="38"/>
        <v>107.36</v>
      </c>
      <c r="I429" s="8">
        <f t="shared" si="38"/>
        <v>97.6</v>
      </c>
    </row>
    <row r="430" spans="1:9">
      <c r="A430" s="7" t="s">
        <v>342</v>
      </c>
      <c r="B430" s="12" t="s">
        <v>165</v>
      </c>
      <c r="C430" s="12" t="s">
        <v>130</v>
      </c>
      <c r="D430" s="12" t="s">
        <v>343</v>
      </c>
      <c r="E430" s="12"/>
      <c r="F430" s="8"/>
      <c r="G430" s="8">
        <f t="shared" si="38"/>
        <v>0</v>
      </c>
      <c r="H430" s="8">
        <f t="shared" si="38"/>
        <v>107.36</v>
      </c>
      <c r="I430" s="8">
        <f t="shared" si="38"/>
        <v>97.6</v>
      </c>
    </row>
    <row r="431" spans="1:9" ht="31.2">
      <c r="A431" s="7" t="s">
        <v>269</v>
      </c>
      <c r="B431" s="12" t="s">
        <v>165</v>
      </c>
      <c r="C431" s="12" t="s">
        <v>130</v>
      </c>
      <c r="D431" s="12" t="s">
        <v>343</v>
      </c>
      <c r="E431" s="12">
        <v>400</v>
      </c>
      <c r="F431" s="8"/>
      <c r="G431" s="8">
        <v>0</v>
      </c>
      <c r="H431" s="20">
        <v>107.36</v>
      </c>
      <c r="I431" s="20">
        <v>97.6</v>
      </c>
    </row>
    <row r="432" spans="1:9">
      <c r="A432" s="7" t="s">
        <v>150</v>
      </c>
      <c r="B432" s="12" t="s">
        <v>165</v>
      </c>
      <c r="C432" s="12" t="s">
        <v>151</v>
      </c>
      <c r="D432" s="12"/>
      <c r="E432" s="12"/>
      <c r="F432" s="8">
        <v>254762.3</v>
      </c>
      <c r="G432" s="8">
        <f t="shared" ref="G432:I436" si="39">G433</f>
        <v>254762.3</v>
      </c>
      <c r="H432" s="8">
        <f t="shared" si="39"/>
        <v>25.5</v>
      </c>
      <c r="I432" s="8">
        <f t="shared" si="39"/>
        <v>0</v>
      </c>
    </row>
    <row r="433" spans="1:9" ht="17.399999999999999" customHeight="1">
      <c r="A433" s="7" t="s">
        <v>152</v>
      </c>
      <c r="B433" s="12" t="s">
        <v>165</v>
      </c>
      <c r="C433" s="12" t="s">
        <v>153</v>
      </c>
      <c r="D433" s="12"/>
      <c r="E433" s="12"/>
      <c r="F433" s="8">
        <v>254762.3</v>
      </c>
      <c r="G433" s="8">
        <f t="shared" si="39"/>
        <v>254762.3</v>
      </c>
      <c r="H433" s="8">
        <f t="shared" si="39"/>
        <v>25.5</v>
      </c>
      <c r="I433" s="8">
        <f t="shared" si="39"/>
        <v>0</v>
      </c>
    </row>
    <row r="434" spans="1:9" ht="30" customHeight="1">
      <c r="A434" s="7" t="s">
        <v>166</v>
      </c>
      <c r="B434" s="12" t="s">
        <v>165</v>
      </c>
      <c r="C434" s="12" t="s">
        <v>153</v>
      </c>
      <c r="D434" s="12" t="s">
        <v>167</v>
      </c>
      <c r="E434" s="12"/>
      <c r="F434" s="8">
        <v>254762.3</v>
      </c>
      <c r="G434" s="8">
        <f t="shared" si="39"/>
        <v>254762.3</v>
      </c>
      <c r="H434" s="8">
        <f t="shared" si="39"/>
        <v>25.5</v>
      </c>
      <c r="I434" s="8">
        <f t="shared" si="39"/>
        <v>0</v>
      </c>
    </row>
    <row r="435" spans="1:9" ht="34.200000000000003" customHeight="1">
      <c r="A435" s="7" t="s">
        <v>168</v>
      </c>
      <c r="B435" s="12" t="s">
        <v>165</v>
      </c>
      <c r="C435" s="12" t="s">
        <v>153</v>
      </c>
      <c r="D435" s="12" t="s">
        <v>169</v>
      </c>
      <c r="E435" s="12"/>
      <c r="F435" s="8">
        <v>254762.3</v>
      </c>
      <c r="G435" s="8">
        <f t="shared" si="39"/>
        <v>254762.3</v>
      </c>
      <c r="H435" s="8">
        <f t="shared" si="39"/>
        <v>25.5</v>
      </c>
      <c r="I435" s="8">
        <f t="shared" si="39"/>
        <v>0</v>
      </c>
    </row>
    <row r="436" spans="1:9" ht="18.600000000000001" customHeight="1">
      <c r="A436" s="7" t="s">
        <v>342</v>
      </c>
      <c r="B436" s="12" t="s">
        <v>165</v>
      </c>
      <c r="C436" s="12" t="s">
        <v>153</v>
      </c>
      <c r="D436" s="12" t="s">
        <v>343</v>
      </c>
      <c r="E436" s="12"/>
      <c r="F436" s="8">
        <v>254762.3</v>
      </c>
      <c r="G436" s="8">
        <f t="shared" si="39"/>
        <v>254762.3</v>
      </c>
      <c r="H436" s="8">
        <f t="shared" si="39"/>
        <v>25.5</v>
      </c>
      <c r="I436" s="8">
        <f t="shared" si="39"/>
        <v>0</v>
      </c>
    </row>
    <row r="437" spans="1:9" ht="31.2">
      <c r="A437" s="7" t="s">
        <v>269</v>
      </c>
      <c r="B437" s="12" t="s">
        <v>165</v>
      </c>
      <c r="C437" s="12" t="s">
        <v>153</v>
      </c>
      <c r="D437" s="12" t="s">
        <v>343</v>
      </c>
      <c r="E437" s="12" t="s">
        <v>270</v>
      </c>
      <c r="F437" s="8">
        <v>254762.3</v>
      </c>
      <c r="G437" s="8">
        <v>254762.3</v>
      </c>
      <c r="H437" s="20">
        <v>25.5</v>
      </c>
      <c r="I437" s="20">
        <v>0</v>
      </c>
    </row>
    <row r="438" spans="1:9" s="1" customFormat="1" ht="20.399999999999999" customHeight="1">
      <c r="A438" s="5" t="s">
        <v>170</v>
      </c>
      <c r="B438" s="13" t="s">
        <v>171</v>
      </c>
      <c r="C438" s="13"/>
      <c r="D438" s="13"/>
      <c r="E438" s="13"/>
      <c r="F438" s="6">
        <v>1148233.3999999999</v>
      </c>
      <c r="G438" s="6">
        <v>1148233.3999999999</v>
      </c>
      <c r="H438" s="25">
        <f>H439+H511+H521</f>
        <v>1155492</v>
      </c>
      <c r="I438" s="25">
        <f>I439+I511+I521</f>
        <v>1176982.0999999999</v>
      </c>
    </row>
    <row r="439" spans="1:9" ht="18" customHeight="1">
      <c r="A439" s="7" t="s">
        <v>112</v>
      </c>
      <c r="B439" s="12" t="s">
        <v>171</v>
      </c>
      <c r="C439" s="12" t="s">
        <v>113</v>
      </c>
      <c r="D439" s="12"/>
      <c r="E439" s="12"/>
      <c r="F439" s="8">
        <v>1105479.7</v>
      </c>
      <c r="G439" s="8">
        <v>1105479.7</v>
      </c>
      <c r="H439" s="8">
        <f>H440+H447+H464+H471+H484+H496</f>
        <v>1112183.9000000001</v>
      </c>
      <c r="I439" s="8">
        <f>I440+I447+I464+I471+I484+I496</f>
        <v>1133673.8999999999</v>
      </c>
    </row>
    <row r="440" spans="1:9" ht="22.95" customHeight="1">
      <c r="A440" s="7" t="s">
        <v>172</v>
      </c>
      <c r="B440" s="12" t="s">
        <v>171</v>
      </c>
      <c r="C440" s="12" t="s">
        <v>173</v>
      </c>
      <c r="D440" s="12"/>
      <c r="E440" s="12"/>
      <c r="F440" s="8">
        <v>502536.3</v>
      </c>
      <c r="G440" s="8">
        <v>502536.3</v>
      </c>
      <c r="H440" s="8">
        <f t="shared" ref="H440:I442" si="40">H441</f>
        <v>503208.3</v>
      </c>
      <c r="I440" s="8">
        <f t="shared" si="40"/>
        <v>504057.89999999997</v>
      </c>
    </row>
    <row r="441" spans="1:9">
      <c r="A441" s="7" t="s">
        <v>116</v>
      </c>
      <c r="B441" s="12" t="s">
        <v>171</v>
      </c>
      <c r="C441" s="12" t="s">
        <v>173</v>
      </c>
      <c r="D441" s="12" t="s">
        <v>117</v>
      </c>
      <c r="E441" s="12"/>
      <c r="F441" s="8">
        <v>502536.3</v>
      </c>
      <c r="G441" s="8">
        <v>502536.3</v>
      </c>
      <c r="H441" s="8">
        <f t="shared" si="40"/>
        <v>503208.3</v>
      </c>
      <c r="I441" s="8">
        <f t="shared" si="40"/>
        <v>504057.89999999997</v>
      </c>
    </row>
    <row r="442" spans="1:9" ht="18.75" customHeight="1">
      <c r="A442" s="7" t="s">
        <v>174</v>
      </c>
      <c r="B442" s="12" t="s">
        <v>171</v>
      </c>
      <c r="C442" s="12" t="s">
        <v>173</v>
      </c>
      <c r="D442" s="12" t="s">
        <v>175</v>
      </c>
      <c r="E442" s="12"/>
      <c r="F442" s="8">
        <v>502536.3</v>
      </c>
      <c r="G442" s="8">
        <v>502536.3</v>
      </c>
      <c r="H442" s="8">
        <f t="shared" si="40"/>
        <v>503208.3</v>
      </c>
      <c r="I442" s="8">
        <f t="shared" si="40"/>
        <v>504057.89999999997</v>
      </c>
    </row>
    <row r="443" spans="1:9" ht="46.8">
      <c r="A443" s="7" t="s">
        <v>388</v>
      </c>
      <c r="B443" s="12" t="s">
        <v>171</v>
      </c>
      <c r="C443" s="12" t="s">
        <v>173</v>
      </c>
      <c r="D443" s="12" t="s">
        <v>350</v>
      </c>
      <c r="E443" s="12"/>
      <c r="F443" s="8">
        <v>502536.3</v>
      </c>
      <c r="G443" s="8">
        <v>502536.3</v>
      </c>
      <c r="H443" s="8">
        <f>H445+H446</f>
        <v>503208.3</v>
      </c>
      <c r="I443" s="8">
        <f>I445+I446+I444</f>
        <v>504057.89999999997</v>
      </c>
    </row>
    <row r="444" spans="1:9" ht="31.2">
      <c r="A444" s="23" t="s">
        <v>269</v>
      </c>
      <c r="B444" s="38" t="s">
        <v>171</v>
      </c>
      <c r="C444" s="38" t="s">
        <v>173</v>
      </c>
      <c r="D444" s="38" t="s">
        <v>350</v>
      </c>
      <c r="E444" s="38" t="s">
        <v>270</v>
      </c>
      <c r="F444" s="8"/>
      <c r="G444" s="8"/>
      <c r="H444" s="8">
        <v>0</v>
      </c>
      <c r="I444" s="8">
        <v>416.6</v>
      </c>
    </row>
    <row r="445" spans="1:9">
      <c r="A445" s="7" t="s">
        <v>409</v>
      </c>
      <c r="B445" s="18" t="s">
        <v>171</v>
      </c>
      <c r="C445" s="18" t="s">
        <v>173</v>
      </c>
      <c r="D445" s="18" t="s">
        <v>350</v>
      </c>
      <c r="E445" s="18" t="s">
        <v>410</v>
      </c>
      <c r="F445" s="8">
        <v>0</v>
      </c>
      <c r="G445" s="8">
        <v>0</v>
      </c>
      <c r="H445" s="8">
        <v>0.1</v>
      </c>
      <c r="I445" s="8">
        <v>0.1</v>
      </c>
    </row>
    <row r="446" spans="1:9" ht="31.2">
      <c r="A446" s="7" t="s">
        <v>219</v>
      </c>
      <c r="B446" s="12" t="s">
        <v>171</v>
      </c>
      <c r="C446" s="12" t="s">
        <v>173</v>
      </c>
      <c r="D446" s="12" t="s">
        <v>350</v>
      </c>
      <c r="E446" s="12" t="s">
        <v>220</v>
      </c>
      <c r="F446" s="8">
        <v>502536.3</v>
      </c>
      <c r="G446" s="8">
        <v>502536.3</v>
      </c>
      <c r="H446" s="8">
        <v>503208.2</v>
      </c>
      <c r="I446" s="8">
        <v>503641.2</v>
      </c>
    </row>
    <row r="447" spans="1:9">
      <c r="A447" s="7" t="s">
        <v>176</v>
      </c>
      <c r="B447" s="12" t="s">
        <v>171</v>
      </c>
      <c r="C447" s="12" t="s">
        <v>177</v>
      </c>
      <c r="D447" s="12"/>
      <c r="E447" s="12"/>
      <c r="F447" s="8">
        <v>473093.2</v>
      </c>
      <c r="G447" s="8">
        <v>473093.2</v>
      </c>
      <c r="H447" s="8">
        <f t="shared" ref="H447:I450" si="41">H448</f>
        <v>480839.3</v>
      </c>
      <c r="I447" s="8">
        <f t="shared" si="41"/>
        <v>487389.39999999997</v>
      </c>
    </row>
    <row r="448" spans="1:9">
      <c r="A448" s="7" t="s">
        <v>116</v>
      </c>
      <c r="B448" s="12" t="s">
        <v>171</v>
      </c>
      <c r="C448" s="12" t="s">
        <v>177</v>
      </c>
      <c r="D448" s="12" t="s">
        <v>117</v>
      </c>
      <c r="E448" s="12"/>
      <c r="F448" s="8">
        <v>473093.2</v>
      </c>
      <c r="G448" s="8">
        <v>473093.2</v>
      </c>
      <c r="H448" s="8">
        <f>H449+H461</f>
        <v>480839.3</v>
      </c>
      <c r="I448" s="8">
        <f>I449+I461</f>
        <v>487389.39999999997</v>
      </c>
    </row>
    <row r="449" spans="1:9">
      <c r="A449" s="7" t="s">
        <v>178</v>
      </c>
      <c r="B449" s="12" t="s">
        <v>171</v>
      </c>
      <c r="C449" s="12" t="s">
        <v>177</v>
      </c>
      <c r="D449" s="12" t="s">
        <v>179</v>
      </c>
      <c r="E449" s="12"/>
      <c r="F449" s="8">
        <v>471003.2</v>
      </c>
      <c r="G449" s="8">
        <v>471003.2</v>
      </c>
      <c r="H449" s="8">
        <f>H450+H452+H456</f>
        <v>476419.6</v>
      </c>
      <c r="I449" s="8">
        <f>I450+I452+I456</f>
        <v>482969.59999999998</v>
      </c>
    </row>
    <row r="450" spans="1:9" ht="46.8">
      <c r="A450" s="7" t="s">
        <v>351</v>
      </c>
      <c r="B450" s="12" t="s">
        <v>171</v>
      </c>
      <c r="C450" s="12" t="s">
        <v>177</v>
      </c>
      <c r="D450" s="12" t="s">
        <v>352</v>
      </c>
      <c r="E450" s="12"/>
      <c r="F450" s="8">
        <v>412746.6</v>
      </c>
      <c r="G450" s="8">
        <v>412746.6</v>
      </c>
      <c r="H450" s="8">
        <f t="shared" si="41"/>
        <v>416217.7</v>
      </c>
      <c r="I450" s="8">
        <f t="shared" si="41"/>
        <v>422755.7</v>
      </c>
    </row>
    <row r="451" spans="1:9" ht="31.2">
      <c r="A451" s="7" t="s">
        <v>219</v>
      </c>
      <c r="B451" s="12" t="s">
        <v>171</v>
      </c>
      <c r="C451" s="12" t="s">
        <v>177</v>
      </c>
      <c r="D451" s="12" t="s">
        <v>352</v>
      </c>
      <c r="E451" s="12" t="s">
        <v>220</v>
      </c>
      <c r="F451" s="8">
        <v>412746.6</v>
      </c>
      <c r="G451" s="8">
        <v>412746.6</v>
      </c>
      <c r="H451" s="8">
        <v>416217.7</v>
      </c>
      <c r="I451" s="8">
        <v>422755.7</v>
      </c>
    </row>
    <row r="452" spans="1:9" ht="94.2" customHeight="1">
      <c r="A452" s="7" t="s">
        <v>370</v>
      </c>
      <c r="B452" s="12" t="s">
        <v>171</v>
      </c>
      <c r="C452" s="12" t="s">
        <v>177</v>
      </c>
      <c r="D452" s="12" t="s">
        <v>353</v>
      </c>
      <c r="E452" s="12"/>
      <c r="F452" s="8">
        <v>27235.3</v>
      </c>
      <c r="G452" s="8">
        <v>27235.3</v>
      </c>
      <c r="H452" s="8">
        <f>H453+H454+H455</f>
        <v>28033.1</v>
      </c>
      <c r="I452" s="8">
        <f>I453+I454+I455</f>
        <v>28045.1</v>
      </c>
    </row>
    <row r="453" spans="1:9" ht="61.95" hidden="1" customHeight="1">
      <c r="A453" s="7" t="s">
        <v>201</v>
      </c>
      <c r="B453" s="12" t="s">
        <v>171</v>
      </c>
      <c r="C453" s="12" t="s">
        <v>177</v>
      </c>
      <c r="D453" s="12" t="s">
        <v>353</v>
      </c>
      <c r="E453" s="12" t="s">
        <v>202</v>
      </c>
      <c r="F453" s="8">
        <v>22440.7</v>
      </c>
      <c r="G453" s="8">
        <v>22440.7</v>
      </c>
      <c r="H453" s="8">
        <v>22440.7</v>
      </c>
      <c r="I453" s="8">
        <v>22440.7</v>
      </c>
    </row>
    <row r="454" spans="1:9" ht="33" customHeight="1">
      <c r="A454" s="7" t="s">
        <v>203</v>
      </c>
      <c r="B454" s="12" t="s">
        <v>171</v>
      </c>
      <c r="C454" s="12" t="s">
        <v>177</v>
      </c>
      <c r="D454" s="12" t="s">
        <v>353</v>
      </c>
      <c r="E454" s="12" t="s">
        <v>204</v>
      </c>
      <c r="F454" s="8">
        <v>4717</v>
      </c>
      <c r="G454" s="8">
        <v>4717</v>
      </c>
      <c r="H454" s="8">
        <v>5514.8</v>
      </c>
      <c r="I454" s="8">
        <v>5526.8</v>
      </c>
    </row>
    <row r="455" spans="1:9" hidden="1">
      <c r="A455" s="7" t="s">
        <v>205</v>
      </c>
      <c r="B455" s="12" t="s">
        <v>171</v>
      </c>
      <c r="C455" s="12" t="s">
        <v>177</v>
      </c>
      <c r="D455" s="12" t="s">
        <v>353</v>
      </c>
      <c r="E455" s="12" t="s">
        <v>206</v>
      </c>
      <c r="F455" s="8">
        <v>77.599999999999994</v>
      </c>
      <c r="G455" s="8">
        <v>77.599999999999994</v>
      </c>
      <c r="H455" s="8">
        <v>77.599999999999994</v>
      </c>
      <c r="I455" s="8">
        <v>77.599999999999994</v>
      </c>
    </row>
    <row r="456" spans="1:9" ht="62.4" hidden="1">
      <c r="A456" s="7" t="s">
        <v>389</v>
      </c>
      <c r="B456" s="12" t="s">
        <v>171</v>
      </c>
      <c r="C456" s="12" t="s">
        <v>177</v>
      </c>
      <c r="D456" s="12" t="s">
        <v>354</v>
      </c>
      <c r="E456" s="12"/>
      <c r="F456" s="8">
        <v>31021.3</v>
      </c>
      <c r="G456" s="8">
        <v>31021.3</v>
      </c>
      <c r="H456" s="8">
        <f>H457+H458+H459+H460</f>
        <v>32168.799999999996</v>
      </c>
      <c r="I456" s="8">
        <f>I457+I458+I459+I460</f>
        <v>32168.799999999996</v>
      </c>
    </row>
    <row r="457" spans="1:9" ht="62.4" hidden="1">
      <c r="A457" s="7" t="s">
        <v>201</v>
      </c>
      <c r="B457" s="12" t="s">
        <v>171</v>
      </c>
      <c r="C457" s="12">
        <v>702</v>
      </c>
      <c r="D457" s="12" t="s">
        <v>354</v>
      </c>
      <c r="E457" s="12" t="s">
        <v>202</v>
      </c>
      <c r="F457" s="8">
        <v>23277</v>
      </c>
      <c r="G457" s="8">
        <v>23277</v>
      </c>
      <c r="H457" s="8">
        <v>23277</v>
      </c>
      <c r="I457" s="8">
        <v>23277</v>
      </c>
    </row>
    <row r="458" spans="1:9" ht="31.2" hidden="1">
      <c r="A458" s="7" t="s">
        <v>203</v>
      </c>
      <c r="B458" s="12" t="s">
        <v>171</v>
      </c>
      <c r="C458" s="12" t="s">
        <v>177</v>
      </c>
      <c r="D458" s="12" t="s">
        <v>354</v>
      </c>
      <c r="E458" s="12" t="s">
        <v>204</v>
      </c>
      <c r="F458" s="8">
        <v>6209.1</v>
      </c>
      <c r="G458" s="8">
        <v>6209.1</v>
      </c>
      <c r="H458" s="8">
        <v>7346.6</v>
      </c>
      <c r="I458" s="8">
        <v>7346.6</v>
      </c>
    </row>
    <row r="459" spans="1:9" hidden="1">
      <c r="A459" s="7" t="s">
        <v>235</v>
      </c>
      <c r="B459" s="12" t="s">
        <v>171</v>
      </c>
      <c r="C459" s="12" t="s">
        <v>177</v>
      </c>
      <c r="D459" s="12" t="s">
        <v>354</v>
      </c>
      <c r="E459" s="12" t="s">
        <v>236</v>
      </c>
      <c r="F459" s="8">
        <v>642.6</v>
      </c>
      <c r="G459" s="8">
        <v>642.6</v>
      </c>
      <c r="H459" s="8">
        <v>642.6</v>
      </c>
      <c r="I459" s="8">
        <v>642.6</v>
      </c>
    </row>
    <row r="460" spans="1:9" hidden="1">
      <c r="A460" s="7" t="s">
        <v>205</v>
      </c>
      <c r="B460" s="12" t="s">
        <v>171</v>
      </c>
      <c r="C460" s="12" t="s">
        <v>177</v>
      </c>
      <c r="D460" s="12" t="s">
        <v>354</v>
      </c>
      <c r="E460" s="12" t="s">
        <v>206</v>
      </c>
      <c r="F460" s="8">
        <v>892.6</v>
      </c>
      <c r="G460" s="8">
        <v>892.6</v>
      </c>
      <c r="H460" s="8">
        <v>902.6</v>
      </c>
      <c r="I460" s="8">
        <v>902.6</v>
      </c>
    </row>
    <row r="461" spans="1:9" hidden="1">
      <c r="A461" s="7" t="s">
        <v>180</v>
      </c>
      <c r="B461" s="12" t="s">
        <v>171</v>
      </c>
      <c r="C461" s="12" t="s">
        <v>177</v>
      </c>
      <c r="D461" s="12" t="s">
        <v>181</v>
      </c>
      <c r="E461" s="12"/>
      <c r="F461" s="8">
        <v>2090</v>
      </c>
      <c r="G461" s="8">
        <v>2090</v>
      </c>
      <c r="H461" s="8">
        <f t="shared" ref="H461:I462" si="42">H462</f>
        <v>4419.7</v>
      </c>
      <c r="I461" s="8">
        <f t="shared" si="42"/>
        <v>4419.8</v>
      </c>
    </row>
    <row r="462" spans="1:9" hidden="1">
      <c r="A462" s="7" t="s">
        <v>355</v>
      </c>
      <c r="B462" s="12" t="s">
        <v>171</v>
      </c>
      <c r="C462" s="12" t="s">
        <v>177</v>
      </c>
      <c r="D462" s="12" t="s">
        <v>356</v>
      </c>
      <c r="E462" s="12"/>
      <c r="F462" s="8">
        <v>2090</v>
      </c>
      <c r="G462" s="8">
        <v>2090</v>
      </c>
      <c r="H462" s="8">
        <f t="shared" si="42"/>
        <v>4419.7</v>
      </c>
      <c r="I462" s="8">
        <f t="shared" si="42"/>
        <v>4419.8</v>
      </c>
    </row>
    <row r="463" spans="1:9" ht="31.2" hidden="1">
      <c r="A463" s="7" t="s">
        <v>219</v>
      </c>
      <c r="B463" s="12" t="s">
        <v>171</v>
      </c>
      <c r="C463" s="12" t="s">
        <v>177</v>
      </c>
      <c r="D463" s="12" t="s">
        <v>356</v>
      </c>
      <c r="E463" s="12" t="s">
        <v>220</v>
      </c>
      <c r="F463" s="8">
        <v>2090</v>
      </c>
      <c r="G463" s="8">
        <v>2090</v>
      </c>
      <c r="H463" s="8">
        <v>4419.7</v>
      </c>
      <c r="I463" s="8">
        <v>4419.8</v>
      </c>
    </row>
    <row r="464" spans="1:9">
      <c r="A464" s="7" t="s">
        <v>114</v>
      </c>
      <c r="B464" s="12" t="s">
        <v>171</v>
      </c>
      <c r="C464" s="12" t="s">
        <v>115</v>
      </c>
      <c r="D464" s="12"/>
      <c r="E464" s="12"/>
      <c r="F464" s="8">
        <v>80108.600000000006</v>
      </c>
      <c r="G464" s="8">
        <v>80108.600000000006</v>
      </c>
      <c r="H464" s="8">
        <f t="shared" ref="H464:I467" si="43">H465</f>
        <v>78929.100000000006</v>
      </c>
      <c r="I464" s="8">
        <f t="shared" si="43"/>
        <v>78516.399999999994</v>
      </c>
    </row>
    <row r="465" spans="1:9">
      <c r="A465" s="7" t="s">
        <v>116</v>
      </c>
      <c r="B465" s="12" t="s">
        <v>171</v>
      </c>
      <c r="C465" s="12" t="s">
        <v>115</v>
      </c>
      <c r="D465" s="12" t="s">
        <v>117</v>
      </c>
      <c r="E465" s="12"/>
      <c r="F465" s="8">
        <v>80108.600000000006</v>
      </c>
      <c r="G465" s="8">
        <v>80108.600000000006</v>
      </c>
      <c r="H465" s="8">
        <f t="shared" si="43"/>
        <v>78929.100000000006</v>
      </c>
      <c r="I465" s="8">
        <f t="shared" si="43"/>
        <v>78516.399999999994</v>
      </c>
    </row>
    <row r="466" spans="1:9" ht="31.2">
      <c r="A466" s="7" t="s">
        <v>118</v>
      </c>
      <c r="B466" s="12" t="s">
        <v>171</v>
      </c>
      <c r="C466" s="12" t="s">
        <v>115</v>
      </c>
      <c r="D466" s="12" t="s">
        <v>119</v>
      </c>
      <c r="E466" s="12"/>
      <c r="F466" s="8">
        <v>80108.600000000006</v>
      </c>
      <c r="G466" s="8">
        <v>80108.600000000006</v>
      </c>
      <c r="H466" s="8">
        <f>H467+H469</f>
        <v>78929.100000000006</v>
      </c>
      <c r="I466" s="8">
        <f>I467+I469</f>
        <v>78516.399999999994</v>
      </c>
    </row>
    <row r="467" spans="1:9" ht="31.2">
      <c r="A467" s="7" t="s">
        <v>375</v>
      </c>
      <c r="B467" s="12" t="s">
        <v>171</v>
      </c>
      <c r="C467" s="12" t="s">
        <v>115</v>
      </c>
      <c r="D467" s="12" t="s">
        <v>303</v>
      </c>
      <c r="E467" s="12"/>
      <c r="F467" s="8">
        <v>70988.600000000006</v>
      </c>
      <c r="G467" s="8">
        <v>70988.600000000006</v>
      </c>
      <c r="H467" s="8">
        <f t="shared" si="43"/>
        <v>69809.100000000006</v>
      </c>
      <c r="I467" s="8">
        <f t="shared" si="43"/>
        <v>66857</v>
      </c>
    </row>
    <row r="468" spans="1:9" ht="31.2">
      <c r="A468" s="7" t="s">
        <v>219</v>
      </c>
      <c r="B468" s="12" t="s">
        <v>171</v>
      </c>
      <c r="C468" s="12" t="s">
        <v>115</v>
      </c>
      <c r="D468" s="12" t="s">
        <v>303</v>
      </c>
      <c r="E468" s="12" t="s">
        <v>220</v>
      </c>
      <c r="F468" s="8">
        <v>70988.600000000006</v>
      </c>
      <c r="G468" s="8">
        <v>70988.600000000006</v>
      </c>
      <c r="H468" s="8">
        <v>69809.100000000006</v>
      </c>
      <c r="I468" s="8">
        <v>66857</v>
      </c>
    </row>
    <row r="469" spans="1:9" ht="31.2">
      <c r="A469" s="7" t="s">
        <v>378</v>
      </c>
      <c r="B469" s="12" t="s">
        <v>171</v>
      </c>
      <c r="C469" s="12" t="s">
        <v>115</v>
      </c>
      <c r="D469" s="12" t="s">
        <v>357</v>
      </c>
      <c r="E469" s="12"/>
      <c r="F469" s="8">
        <v>9120</v>
      </c>
      <c r="G469" s="8">
        <v>9120</v>
      </c>
      <c r="H469" s="8">
        <f t="shared" ref="H469:I469" si="44">H470</f>
        <v>9120</v>
      </c>
      <c r="I469" s="8">
        <f t="shared" si="44"/>
        <v>11659.4</v>
      </c>
    </row>
    <row r="470" spans="1:9" ht="31.2">
      <c r="A470" s="7" t="s">
        <v>219</v>
      </c>
      <c r="B470" s="12" t="s">
        <v>171</v>
      </c>
      <c r="C470" s="12" t="s">
        <v>115</v>
      </c>
      <c r="D470" s="12" t="s">
        <v>357</v>
      </c>
      <c r="E470" s="12" t="s">
        <v>220</v>
      </c>
      <c r="F470" s="8">
        <v>9120</v>
      </c>
      <c r="G470" s="8">
        <v>9120</v>
      </c>
      <c r="H470" s="8">
        <v>9120</v>
      </c>
      <c r="I470" s="8">
        <v>11659.4</v>
      </c>
    </row>
    <row r="471" spans="1:9" ht="31.2">
      <c r="A471" s="7" t="s">
        <v>411</v>
      </c>
      <c r="B471" s="18" t="s">
        <v>171</v>
      </c>
      <c r="C471" s="18" t="s">
        <v>412</v>
      </c>
      <c r="D471" s="18"/>
      <c r="E471" s="18"/>
      <c r="F471" s="8">
        <v>0</v>
      </c>
      <c r="G471" s="8">
        <v>0</v>
      </c>
      <c r="H471" s="8">
        <f t="shared" ref="H471:I477" si="45">H472</f>
        <v>98.8</v>
      </c>
      <c r="I471" s="8">
        <f t="shared" si="45"/>
        <v>414.19999999999993</v>
      </c>
    </row>
    <row r="472" spans="1:9">
      <c r="A472" s="7" t="s">
        <v>116</v>
      </c>
      <c r="B472" s="18" t="s">
        <v>171</v>
      </c>
      <c r="C472" s="18" t="s">
        <v>412</v>
      </c>
      <c r="D472" s="18" t="s">
        <v>117</v>
      </c>
      <c r="E472" s="18"/>
      <c r="F472" s="8">
        <v>0</v>
      </c>
      <c r="G472" s="8">
        <v>0</v>
      </c>
      <c r="H472" s="8">
        <f>H476+H481</f>
        <v>98.8</v>
      </c>
      <c r="I472" s="8">
        <f>I476+I481+I473</f>
        <v>414.19999999999993</v>
      </c>
    </row>
    <row r="473" spans="1:9">
      <c r="A473" s="23" t="s">
        <v>174</v>
      </c>
      <c r="B473" s="38" t="s">
        <v>171</v>
      </c>
      <c r="C473" s="38" t="s">
        <v>412</v>
      </c>
      <c r="D473" s="38" t="s">
        <v>175</v>
      </c>
      <c r="E473" s="38"/>
      <c r="F473" s="8"/>
      <c r="G473" s="8"/>
      <c r="H473" s="8">
        <v>0</v>
      </c>
      <c r="I473" s="8">
        <v>207.1</v>
      </c>
    </row>
    <row r="474" spans="1:9" ht="46.8">
      <c r="A474" s="23" t="s">
        <v>388</v>
      </c>
      <c r="B474" s="38" t="s">
        <v>171</v>
      </c>
      <c r="C474" s="38" t="s">
        <v>412</v>
      </c>
      <c r="D474" s="38" t="s">
        <v>350</v>
      </c>
      <c r="E474" s="38"/>
      <c r="F474" s="8"/>
      <c r="G474" s="8"/>
      <c r="H474" s="8">
        <v>0</v>
      </c>
      <c r="I474" s="8">
        <v>207.1</v>
      </c>
    </row>
    <row r="475" spans="1:9" ht="31.2">
      <c r="A475" s="23" t="s">
        <v>219</v>
      </c>
      <c r="B475" s="38" t="s">
        <v>171</v>
      </c>
      <c r="C475" s="38" t="s">
        <v>412</v>
      </c>
      <c r="D475" s="38" t="s">
        <v>350</v>
      </c>
      <c r="E475" s="38" t="s">
        <v>220</v>
      </c>
      <c r="F475" s="8"/>
      <c r="G475" s="8"/>
      <c r="H475" s="8">
        <v>0</v>
      </c>
      <c r="I475" s="8">
        <v>207.1</v>
      </c>
    </row>
    <row r="476" spans="1:9">
      <c r="A476" s="7" t="s">
        <v>178</v>
      </c>
      <c r="B476" s="18" t="s">
        <v>171</v>
      </c>
      <c r="C476" s="18" t="s">
        <v>412</v>
      </c>
      <c r="D476" s="18" t="s">
        <v>179</v>
      </c>
      <c r="E476" s="18"/>
      <c r="F476" s="8">
        <v>0</v>
      </c>
      <c r="G476" s="8">
        <v>0</v>
      </c>
      <c r="H476" s="8">
        <f>H477+H479</f>
        <v>41.8</v>
      </c>
      <c r="I476" s="8">
        <f>I477+I479</f>
        <v>136.79999999999998</v>
      </c>
    </row>
    <row r="477" spans="1:9" ht="46.8">
      <c r="A477" s="7" t="s">
        <v>351</v>
      </c>
      <c r="B477" s="18" t="s">
        <v>171</v>
      </c>
      <c r="C477" s="18" t="s">
        <v>412</v>
      </c>
      <c r="D477" s="18" t="s">
        <v>352</v>
      </c>
      <c r="E477" s="18"/>
      <c r="F477" s="8">
        <v>0</v>
      </c>
      <c r="G477" s="8">
        <v>0</v>
      </c>
      <c r="H477" s="8">
        <f t="shared" si="45"/>
        <v>26.6</v>
      </c>
      <c r="I477" s="8">
        <f t="shared" si="45"/>
        <v>121.6</v>
      </c>
    </row>
    <row r="478" spans="1:9" ht="31.2">
      <c r="A478" s="7" t="s">
        <v>219</v>
      </c>
      <c r="B478" s="18" t="s">
        <v>171</v>
      </c>
      <c r="C478" s="18" t="s">
        <v>412</v>
      </c>
      <c r="D478" s="18" t="s">
        <v>352</v>
      </c>
      <c r="E478" s="18" t="s">
        <v>220</v>
      </c>
      <c r="F478" s="8">
        <v>0</v>
      </c>
      <c r="G478" s="8">
        <v>0</v>
      </c>
      <c r="H478" s="8">
        <v>26.6</v>
      </c>
      <c r="I478" s="8">
        <v>121.6</v>
      </c>
    </row>
    <row r="479" spans="1:9" ht="62.4" hidden="1">
      <c r="A479" s="7" t="s">
        <v>389</v>
      </c>
      <c r="B479" s="18" t="s">
        <v>171</v>
      </c>
      <c r="C479" s="18" t="s">
        <v>412</v>
      </c>
      <c r="D479" s="18" t="s">
        <v>354</v>
      </c>
      <c r="E479" s="18"/>
      <c r="F479" s="8">
        <v>0</v>
      </c>
      <c r="G479" s="8">
        <v>0</v>
      </c>
      <c r="H479" s="8">
        <f t="shared" ref="H479:I479" si="46">H480</f>
        <v>15.2</v>
      </c>
      <c r="I479" s="8">
        <f t="shared" si="46"/>
        <v>15.2</v>
      </c>
    </row>
    <row r="480" spans="1:9" ht="31.2" hidden="1">
      <c r="A480" s="7" t="s">
        <v>203</v>
      </c>
      <c r="B480" s="18" t="s">
        <v>171</v>
      </c>
      <c r="C480" s="18" t="s">
        <v>412</v>
      </c>
      <c r="D480" s="18" t="s">
        <v>354</v>
      </c>
      <c r="E480" s="18" t="s">
        <v>204</v>
      </c>
      <c r="F480" s="8">
        <v>0</v>
      </c>
      <c r="G480" s="8">
        <v>0</v>
      </c>
      <c r="H480" s="8">
        <v>15.2</v>
      </c>
      <c r="I480" s="8">
        <v>15.2</v>
      </c>
    </row>
    <row r="481" spans="1:9" ht="31.2">
      <c r="A481" s="7" t="s">
        <v>118</v>
      </c>
      <c r="B481" s="18" t="s">
        <v>171</v>
      </c>
      <c r="C481" s="18" t="s">
        <v>412</v>
      </c>
      <c r="D481" s="18" t="s">
        <v>119</v>
      </c>
      <c r="E481" s="18"/>
      <c r="F481" s="8">
        <v>0</v>
      </c>
      <c r="G481" s="8">
        <v>0</v>
      </c>
      <c r="H481" s="8">
        <f t="shared" ref="H481:I482" si="47">H482</f>
        <v>57</v>
      </c>
      <c r="I481" s="8">
        <f t="shared" si="47"/>
        <v>70.3</v>
      </c>
    </row>
    <row r="482" spans="1:9" ht="31.2">
      <c r="A482" s="7" t="s">
        <v>375</v>
      </c>
      <c r="B482" s="18" t="s">
        <v>171</v>
      </c>
      <c r="C482" s="18" t="s">
        <v>412</v>
      </c>
      <c r="D482" s="18" t="s">
        <v>303</v>
      </c>
      <c r="E482" s="18"/>
      <c r="F482" s="8">
        <v>0</v>
      </c>
      <c r="G482" s="8">
        <v>0</v>
      </c>
      <c r="H482" s="8">
        <f t="shared" si="47"/>
        <v>57</v>
      </c>
      <c r="I482" s="8">
        <f t="shared" si="47"/>
        <v>70.3</v>
      </c>
    </row>
    <row r="483" spans="1:9" ht="31.2">
      <c r="A483" s="7" t="s">
        <v>219</v>
      </c>
      <c r="B483" s="18" t="s">
        <v>171</v>
      </c>
      <c r="C483" s="18" t="s">
        <v>412</v>
      </c>
      <c r="D483" s="18" t="s">
        <v>303</v>
      </c>
      <c r="E483" s="18" t="s">
        <v>220</v>
      </c>
      <c r="F483" s="8">
        <v>0</v>
      </c>
      <c r="G483" s="8">
        <v>0</v>
      </c>
      <c r="H483" s="8">
        <v>57</v>
      </c>
      <c r="I483" s="8">
        <v>70.3</v>
      </c>
    </row>
    <row r="484" spans="1:9">
      <c r="A484" s="7" t="s">
        <v>120</v>
      </c>
      <c r="B484" s="12" t="s">
        <v>171</v>
      </c>
      <c r="C484" s="12" t="s">
        <v>121</v>
      </c>
      <c r="D484" s="12"/>
      <c r="E484" s="12"/>
      <c r="F484" s="8">
        <v>4266.1000000000004</v>
      </c>
      <c r="G484" s="8">
        <v>4266.1000000000004</v>
      </c>
      <c r="H484" s="8">
        <f t="shared" ref="H484:I487" si="48">H485</f>
        <v>4266.1000000000004</v>
      </c>
      <c r="I484" s="8">
        <f t="shared" si="48"/>
        <v>19103.599999999999</v>
      </c>
    </row>
    <row r="485" spans="1:9" ht="20.399999999999999" customHeight="1">
      <c r="A485" s="7" t="s">
        <v>116</v>
      </c>
      <c r="B485" s="12" t="s">
        <v>171</v>
      </c>
      <c r="C485" s="12" t="s">
        <v>121</v>
      </c>
      <c r="D485" s="12" t="s">
        <v>117</v>
      </c>
      <c r="E485" s="12"/>
      <c r="F485" s="8">
        <v>4266.1000000000004</v>
      </c>
      <c r="G485" s="8">
        <v>4266.1000000000004</v>
      </c>
      <c r="H485" s="8">
        <f t="shared" si="48"/>
        <v>4266.1000000000004</v>
      </c>
      <c r="I485" s="8">
        <f t="shared" si="48"/>
        <v>19103.599999999999</v>
      </c>
    </row>
    <row r="486" spans="1:9" ht="31.2">
      <c r="A486" s="7" t="s">
        <v>122</v>
      </c>
      <c r="B486" s="12" t="s">
        <v>171</v>
      </c>
      <c r="C486" s="12" t="s">
        <v>121</v>
      </c>
      <c r="D486" s="12" t="s">
        <v>123</v>
      </c>
      <c r="E486" s="12"/>
      <c r="F486" s="8">
        <v>4266.1000000000004</v>
      </c>
      <c r="G486" s="8">
        <v>4266.1000000000004</v>
      </c>
      <c r="H486" s="8">
        <f>H487+H489+H492</f>
        <v>4266.1000000000004</v>
      </c>
      <c r="I486" s="8">
        <f>I487+I489+I492+I494</f>
        <v>19103.599999999999</v>
      </c>
    </row>
    <row r="487" spans="1:9">
      <c r="A487" s="7" t="s">
        <v>358</v>
      </c>
      <c r="B487" s="12" t="s">
        <v>171</v>
      </c>
      <c r="C487" s="12" t="s">
        <v>121</v>
      </c>
      <c r="D487" s="12" t="s">
        <v>359</v>
      </c>
      <c r="E487" s="12"/>
      <c r="F487" s="8">
        <v>4106.1000000000004</v>
      </c>
      <c r="G487" s="8">
        <v>4106.1000000000004</v>
      </c>
      <c r="H487" s="8">
        <f t="shared" si="48"/>
        <v>4106.1000000000004</v>
      </c>
      <c r="I487" s="8">
        <f t="shared" si="48"/>
        <v>7361.8</v>
      </c>
    </row>
    <row r="488" spans="1:9" ht="36.6" customHeight="1">
      <c r="A488" s="7" t="s">
        <v>219</v>
      </c>
      <c r="B488" s="12" t="s">
        <v>171</v>
      </c>
      <c r="C488" s="12" t="s">
        <v>121</v>
      </c>
      <c r="D488" s="12" t="s">
        <v>359</v>
      </c>
      <c r="E488" s="12" t="s">
        <v>220</v>
      </c>
      <c r="F488" s="8">
        <v>4106.1000000000004</v>
      </c>
      <c r="G488" s="8">
        <v>4106.1000000000004</v>
      </c>
      <c r="H488" s="8">
        <v>4106.1000000000004</v>
      </c>
      <c r="I488" s="8">
        <v>7361.8</v>
      </c>
    </row>
    <row r="489" spans="1:9" ht="51.6" customHeight="1">
      <c r="A489" s="7" t="s">
        <v>379</v>
      </c>
      <c r="B489" s="12" t="s">
        <v>171</v>
      </c>
      <c r="C489" s="12" t="s">
        <v>121</v>
      </c>
      <c r="D489" s="12" t="s">
        <v>360</v>
      </c>
      <c r="E489" s="12"/>
      <c r="F489" s="8">
        <v>75</v>
      </c>
      <c r="G489" s="8">
        <v>75</v>
      </c>
      <c r="H489" s="8">
        <f t="shared" ref="H489" si="49">H490</f>
        <v>75</v>
      </c>
      <c r="I489" s="40">
        <f>I490+I491</f>
        <v>5291.7</v>
      </c>
    </row>
    <row r="490" spans="1:9" ht="36.75" customHeight="1">
      <c r="A490" s="7" t="s">
        <v>203</v>
      </c>
      <c r="B490" s="12" t="s">
        <v>171</v>
      </c>
      <c r="C490" s="12" t="s">
        <v>121</v>
      </c>
      <c r="D490" s="12" t="s">
        <v>360</v>
      </c>
      <c r="E490" s="12" t="s">
        <v>204</v>
      </c>
      <c r="F490" s="8">
        <v>75</v>
      </c>
      <c r="G490" s="8">
        <v>75</v>
      </c>
      <c r="H490" s="8">
        <v>75</v>
      </c>
      <c r="I490" s="40">
        <v>12</v>
      </c>
    </row>
    <row r="491" spans="1:9" ht="36.75" customHeight="1">
      <c r="A491" s="23" t="s">
        <v>235</v>
      </c>
      <c r="B491" s="38" t="s">
        <v>171</v>
      </c>
      <c r="C491" s="38" t="s">
        <v>121</v>
      </c>
      <c r="D491" s="38" t="s">
        <v>360</v>
      </c>
      <c r="E491" s="38" t="s">
        <v>236</v>
      </c>
      <c r="F491" s="8"/>
      <c r="G491" s="8"/>
      <c r="H491" s="8">
        <v>0</v>
      </c>
      <c r="I491" s="8">
        <v>5279.7</v>
      </c>
    </row>
    <row r="492" spans="1:9">
      <c r="A492" s="7" t="s">
        <v>376</v>
      </c>
      <c r="B492" s="12" t="s">
        <v>171</v>
      </c>
      <c r="C492" s="12" t="s">
        <v>121</v>
      </c>
      <c r="D492" s="12" t="s">
        <v>305</v>
      </c>
      <c r="E492" s="12"/>
      <c r="F492" s="8">
        <v>85</v>
      </c>
      <c r="G492" s="8">
        <v>85</v>
      </c>
      <c r="H492" s="8">
        <f t="shared" ref="H492" si="50">H493</f>
        <v>85</v>
      </c>
      <c r="I492" s="8">
        <f>I493</f>
        <v>6272.3</v>
      </c>
    </row>
    <row r="493" spans="1:9" ht="31.2">
      <c r="A493" s="7" t="s">
        <v>219</v>
      </c>
      <c r="B493" s="12" t="s">
        <v>171</v>
      </c>
      <c r="C493" s="12" t="s">
        <v>121</v>
      </c>
      <c r="D493" s="12" t="s">
        <v>305</v>
      </c>
      <c r="E493" s="12" t="s">
        <v>220</v>
      </c>
      <c r="F493" s="8">
        <v>85</v>
      </c>
      <c r="G493" s="8">
        <v>85</v>
      </c>
      <c r="H493" s="8">
        <v>85</v>
      </c>
      <c r="I493" s="8">
        <v>6272.3</v>
      </c>
    </row>
    <row r="494" spans="1:9" ht="31.2">
      <c r="A494" s="23" t="s">
        <v>403</v>
      </c>
      <c r="B494" s="38" t="s">
        <v>171</v>
      </c>
      <c r="C494" s="38" t="s">
        <v>121</v>
      </c>
      <c r="D494" s="38" t="s">
        <v>404</v>
      </c>
      <c r="E494" s="38"/>
      <c r="F494" s="8"/>
      <c r="G494" s="8"/>
      <c r="H494" s="8">
        <v>0</v>
      </c>
      <c r="I494" s="8">
        <f>I495</f>
        <v>177.8</v>
      </c>
    </row>
    <row r="495" spans="1:9" ht="31.2">
      <c r="A495" s="23" t="s">
        <v>219</v>
      </c>
      <c r="B495" s="38" t="s">
        <v>171</v>
      </c>
      <c r="C495" s="38" t="s">
        <v>121</v>
      </c>
      <c r="D495" s="38" t="s">
        <v>404</v>
      </c>
      <c r="E495" s="38" t="s">
        <v>220</v>
      </c>
      <c r="F495" s="8"/>
      <c r="G495" s="8"/>
      <c r="H495" s="8">
        <v>0</v>
      </c>
      <c r="I495" s="8">
        <v>177.8</v>
      </c>
    </row>
    <row r="496" spans="1:9">
      <c r="A496" s="7" t="s">
        <v>182</v>
      </c>
      <c r="B496" s="12" t="s">
        <v>171</v>
      </c>
      <c r="C496" s="12" t="s">
        <v>183</v>
      </c>
      <c r="D496" s="12"/>
      <c r="E496" s="12"/>
      <c r="F496" s="8">
        <v>45475.5</v>
      </c>
      <c r="G496" s="8">
        <v>45475.5</v>
      </c>
      <c r="H496" s="8">
        <f>H497+H507</f>
        <v>44842.3</v>
      </c>
      <c r="I496" s="8">
        <f>I497+I507</f>
        <v>44192.4</v>
      </c>
    </row>
    <row r="497" spans="1:9">
      <c r="A497" s="7" t="s">
        <v>116</v>
      </c>
      <c r="B497" s="12" t="s">
        <v>171</v>
      </c>
      <c r="C497" s="12" t="s">
        <v>183</v>
      </c>
      <c r="D497" s="12" t="s">
        <v>117</v>
      </c>
      <c r="E497" s="12"/>
      <c r="F497" s="8">
        <v>45455.5</v>
      </c>
      <c r="G497" s="8">
        <v>45455.5</v>
      </c>
      <c r="H497" s="8">
        <f t="shared" ref="H497:I497" si="51">H498</f>
        <v>44822.3</v>
      </c>
      <c r="I497" s="8">
        <f t="shared" si="51"/>
        <v>44122.400000000001</v>
      </c>
    </row>
    <row r="498" spans="1:9" ht="31.95" customHeight="1">
      <c r="A498" s="7" t="s">
        <v>184</v>
      </c>
      <c r="B498" s="12" t="s">
        <v>171</v>
      </c>
      <c r="C498" s="12" t="s">
        <v>183</v>
      </c>
      <c r="D498" s="12" t="s">
        <v>185</v>
      </c>
      <c r="E498" s="12"/>
      <c r="F498" s="8">
        <v>45455.5</v>
      </c>
      <c r="G498" s="8">
        <v>45455.5</v>
      </c>
      <c r="H498" s="8">
        <f>H499+H502</f>
        <v>44822.3</v>
      </c>
      <c r="I498" s="8">
        <f>I499+I502</f>
        <v>44122.400000000001</v>
      </c>
    </row>
    <row r="499" spans="1:9" ht="63" customHeight="1">
      <c r="A499" s="7" t="s">
        <v>361</v>
      </c>
      <c r="B499" s="12" t="s">
        <v>171</v>
      </c>
      <c r="C499" s="12" t="s">
        <v>183</v>
      </c>
      <c r="D499" s="12" t="s">
        <v>362</v>
      </c>
      <c r="E499" s="12"/>
      <c r="F499" s="8">
        <v>5381.8</v>
      </c>
      <c r="G499" s="8">
        <v>5381.8</v>
      </c>
      <c r="H499" s="8">
        <f>H500+H501</f>
        <v>5381.8</v>
      </c>
      <c r="I499" s="40">
        <f>I500+I501</f>
        <v>5386.4</v>
      </c>
    </row>
    <row r="500" spans="1:9" ht="64.2" customHeight="1">
      <c r="A500" s="7" t="s">
        <v>201</v>
      </c>
      <c r="B500" s="12" t="s">
        <v>171</v>
      </c>
      <c r="C500" s="12" t="s">
        <v>183</v>
      </c>
      <c r="D500" s="12" t="s">
        <v>362</v>
      </c>
      <c r="E500" s="12" t="s">
        <v>202</v>
      </c>
      <c r="F500" s="8">
        <v>5305.8</v>
      </c>
      <c r="G500" s="8">
        <v>5305.8</v>
      </c>
      <c r="H500" s="8">
        <v>5305.8</v>
      </c>
      <c r="I500" s="40">
        <v>5319.5</v>
      </c>
    </row>
    <row r="501" spans="1:9" ht="31.2">
      <c r="A501" s="7" t="s">
        <v>203</v>
      </c>
      <c r="B501" s="12" t="s">
        <v>171</v>
      </c>
      <c r="C501" s="12" t="s">
        <v>183</v>
      </c>
      <c r="D501" s="12" t="s">
        <v>362</v>
      </c>
      <c r="E501" s="12" t="s">
        <v>204</v>
      </c>
      <c r="F501" s="8">
        <v>76</v>
      </c>
      <c r="G501" s="8">
        <v>76</v>
      </c>
      <c r="H501" s="8">
        <v>76</v>
      </c>
      <c r="I501" s="8">
        <v>66.900000000000006</v>
      </c>
    </row>
    <row r="502" spans="1:9" ht="51" customHeight="1">
      <c r="A502" s="7" t="s">
        <v>186</v>
      </c>
      <c r="B502" s="12" t="s">
        <v>171</v>
      </c>
      <c r="C502" s="12" t="s">
        <v>183</v>
      </c>
      <c r="D502" s="12" t="s">
        <v>363</v>
      </c>
      <c r="E502" s="12"/>
      <c r="F502" s="8">
        <v>40073.699999999997</v>
      </c>
      <c r="G502" s="8">
        <v>40073.699999999997</v>
      </c>
      <c r="H502" s="8">
        <f>H503+H504+H505+H506</f>
        <v>39440.5</v>
      </c>
      <c r="I502" s="8">
        <f>I503+I504+I505+I506</f>
        <v>38736</v>
      </c>
    </row>
    <row r="503" spans="1:9" ht="62.4">
      <c r="A503" s="7" t="s">
        <v>201</v>
      </c>
      <c r="B503" s="12" t="s">
        <v>171</v>
      </c>
      <c r="C503" s="12" t="s">
        <v>183</v>
      </c>
      <c r="D503" s="12" t="s">
        <v>363</v>
      </c>
      <c r="E503" s="12" t="s">
        <v>202</v>
      </c>
      <c r="F503" s="8">
        <v>36669.199999999997</v>
      </c>
      <c r="G503" s="8">
        <v>36669.199999999997</v>
      </c>
      <c r="H503" s="8">
        <v>35667.1</v>
      </c>
      <c r="I503" s="8">
        <v>34967.199999999997</v>
      </c>
    </row>
    <row r="504" spans="1:9" ht="32.25" customHeight="1">
      <c r="A504" s="7" t="s">
        <v>203</v>
      </c>
      <c r="B504" s="12" t="s">
        <v>171</v>
      </c>
      <c r="C504" s="12" t="s">
        <v>183</v>
      </c>
      <c r="D504" s="12" t="s">
        <v>363</v>
      </c>
      <c r="E504" s="12" t="s">
        <v>204</v>
      </c>
      <c r="F504" s="8">
        <v>3167.6</v>
      </c>
      <c r="G504" s="8">
        <v>3167.6</v>
      </c>
      <c r="H504" s="8">
        <v>3167.5</v>
      </c>
      <c r="I504" s="8">
        <v>3162.9</v>
      </c>
    </row>
    <row r="505" spans="1:9" ht="18" hidden="1" customHeight="1">
      <c r="A505" s="7" t="s">
        <v>413</v>
      </c>
      <c r="B505" s="18" t="s">
        <v>171</v>
      </c>
      <c r="C505" s="18" t="s">
        <v>183</v>
      </c>
      <c r="D505" s="18" t="s">
        <v>363</v>
      </c>
      <c r="E505" s="18" t="s">
        <v>236</v>
      </c>
      <c r="F505" s="8">
        <v>0</v>
      </c>
      <c r="G505" s="8">
        <v>0</v>
      </c>
      <c r="H505" s="8">
        <v>369</v>
      </c>
      <c r="I505" s="8">
        <v>369</v>
      </c>
    </row>
    <row r="506" spans="1:9" ht="16.5" hidden="1" customHeight="1">
      <c r="A506" s="7" t="s">
        <v>205</v>
      </c>
      <c r="B506" s="12" t="s">
        <v>171</v>
      </c>
      <c r="C506" s="12" t="s">
        <v>183</v>
      </c>
      <c r="D506" s="12" t="s">
        <v>363</v>
      </c>
      <c r="E506" s="12" t="s">
        <v>206</v>
      </c>
      <c r="F506" s="8">
        <v>236.9</v>
      </c>
      <c r="G506" s="8">
        <v>236.9</v>
      </c>
      <c r="H506" s="8">
        <v>236.9</v>
      </c>
      <c r="I506" s="8">
        <v>236.9</v>
      </c>
    </row>
    <row r="507" spans="1:9">
      <c r="A507" s="7" t="s">
        <v>28</v>
      </c>
      <c r="B507" s="12" t="s">
        <v>171</v>
      </c>
      <c r="C507" s="12" t="s">
        <v>183</v>
      </c>
      <c r="D507" s="12" t="s">
        <v>29</v>
      </c>
      <c r="E507" s="12"/>
      <c r="F507" s="8">
        <v>20</v>
      </c>
      <c r="G507" s="8">
        <v>20</v>
      </c>
      <c r="H507" s="8">
        <f t="shared" ref="H507:I509" si="52">H508</f>
        <v>20</v>
      </c>
      <c r="I507" s="8">
        <f t="shared" si="52"/>
        <v>70</v>
      </c>
    </row>
    <row r="508" spans="1:9" ht="33" customHeight="1">
      <c r="A508" s="7" t="s">
        <v>30</v>
      </c>
      <c r="B508" s="12" t="s">
        <v>171</v>
      </c>
      <c r="C508" s="12" t="s">
        <v>183</v>
      </c>
      <c r="D508" s="12" t="s">
        <v>31</v>
      </c>
      <c r="E508" s="12"/>
      <c r="F508" s="8">
        <v>20</v>
      </c>
      <c r="G508" s="8">
        <v>20</v>
      </c>
      <c r="H508" s="8">
        <f t="shared" si="52"/>
        <v>20</v>
      </c>
      <c r="I508" s="8">
        <f t="shared" si="52"/>
        <v>70</v>
      </c>
    </row>
    <row r="509" spans="1:9" ht="33.6" customHeight="1">
      <c r="A509" s="7" t="s">
        <v>377</v>
      </c>
      <c r="B509" s="12" t="s">
        <v>171</v>
      </c>
      <c r="C509" s="12" t="s">
        <v>183</v>
      </c>
      <c r="D509" s="12" t="s">
        <v>326</v>
      </c>
      <c r="E509" s="12"/>
      <c r="F509" s="8">
        <v>20</v>
      </c>
      <c r="G509" s="8">
        <v>20</v>
      </c>
      <c r="H509" s="8">
        <f t="shared" si="52"/>
        <v>20</v>
      </c>
      <c r="I509" s="8">
        <f t="shared" si="52"/>
        <v>70</v>
      </c>
    </row>
    <row r="510" spans="1:9" ht="32.25" customHeight="1">
      <c r="A510" s="7" t="s">
        <v>203</v>
      </c>
      <c r="B510" s="12" t="s">
        <v>171</v>
      </c>
      <c r="C510" s="12" t="s">
        <v>183</v>
      </c>
      <c r="D510" s="12" t="s">
        <v>326</v>
      </c>
      <c r="E510" s="12" t="s">
        <v>204</v>
      </c>
      <c r="F510" s="8">
        <v>20</v>
      </c>
      <c r="G510" s="8">
        <v>20</v>
      </c>
      <c r="H510" s="8">
        <v>20</v>
      </c>
      <c r="I510" s="8">
        <v>70</v>
      </c>
    </row>
    <row r="511" spans="1:9" ht="16.2" hidden="1" customHeight="1">
      <c r="A511" s="7" t="s">
        <v>54</v>
      </c>
      <c r="B511" s="12" t="s">
        <v>171</v>
      </c>
      <c r="C511" s="12" t="s">
        <v>55</v>
      </c>
      <c r="D511" s="12"/>
      <c r="E511" s="12"/>
      <c r="F511" s="8">
        <v>42753.7</v>
      </c>
      <c r="G511" s="8">
        <v>42753.7</v>
      </c>
      <c r="H511" s="8">
        <f t="shared" ref="H511:I515" si="53">H512</f>
        <v>43296.7</v>
      </c>
      <c r="I511" s="8">
        <f t="shared" si="53"/>
        <v>43296.7</v>
      </c>
    </row>
    <row r="512" spans="1:9" ht="16.2" hidden="1" customHeight="1">
      <c r="A512" s="7" t="s">
        <v>67</v>
      </c>
      <c r="B512" s="12" t="s">
        <v>171</v>
      </c>
      <c r="C512" s="12" t="s">
        <v>68</v>
      </c>
      <c r="D512" s="12"/>
      <c r="E512" s="12"/>
      <c r="F512" s="8">
        <v>42753.7</v>
      </c>
      <c r="G512" s="8">
        <v>42753.7</v>
      </c>
      <c r="H512" s="8">
        <f>H513+H517</f>
        <v>43296.7</v>
      </c>
      <c r="I512" s="8">
        <f>I513+I517</f>
        <v>43296.7</v>
      </c>
    </row>
    <row r="513" spans="1:9" hidden="1">
      <c r="A513" s="7" t="s">
        <v>116</v>
      </c>
      <c r="B513" s="12" t="s">
        <v>171</v>
      </c>
      <c r="C513" s="12" t="s">
        <v>68</v>
      </c>
      <c r="D513" s="12" t="s">
        <v>117</v>
      </c>
      <c r="E513" s="12"/>
      <c r="F513" s="8">
        <v>16753.400000000001</v>
      </c>
      <c r="G513" s="8">
        <v>16753.400000000001</v>
      </c>
      <c r="H513" s="8">
        <f t="shared" si="53"/>
        <v>17847.7</v>
      </c>
      <c r="I513" s="8">
        <f t="shared" si="53"/>
        <v>17847.7</v>
      </c>
    </row>
    <row r="514" spans="1:9" ht="18" hidden="1" customHeight="1">
      <c r="A514" s="7" t="s">
        <v>174</v>
      </c>
      <c r="B514" s="12" t="s">
        <v>171</v>
      </c>
      <c r="C514" s="12" t="s">
        <v>68</v>
      </c>
      <c r="D514" s="12" t="s">
        <v>175</v>
      </c>
      <c r="E514" s="12"/>
      <c r="F514" s="8">
        <v>16753.400000000001</v>
      </c>
      <c r="G514" s="8">
        <v>16753.400000000001</v>
      </c>
      <c r="H514" s="8">
        <f t="shared" si="53"/>
        <v>17847.7</v>
      </c>
      <c r="I514" s="8">
        <f t="shared" si="53"/>
        <v>17847.7</v>
      </c>
    </row>
    <row r="515" spans="1:9" ht="52.2" hidden="1" customHeight="1">
      <c r="A515" s="7" t="s">
        <v>388</v>
      </c>
      <c r="B515" s="12" t="s">
        <v>171</v>
      </c>
      <c r="C515" s="12" t="s">
        <v>68</v>
      </c>
      <c r="D515" s="12" t="s">
        <v>350</v>
      </c>
      <c r="E515" s="12"/>
      <c r="F515" s="8">
        <v>16753.400000000001</v>
      </c>
      <c r="G515" s="8">
        <v>16753.400000000001</v>
      </c>
      <c r="H515" s="8">
        <f t="shared" si="53"/>
        <v>17847.7</v>
      </c>
      <c r="I515" s="8">
        <f t="shared" si="53"/>
        <v>17847.7</v>
      </c>
    </row>
    <row r="516" spans="1:9" ht="31.2" hidden="1">
      <c r="A516" s="7" t="s">
        <v>219</v>
      </c>
      <c r="B516" s="12" t="s">
        <v>171</v>
      </c>
      <c r="C516" s="12" t="s">
        <v>68</v>
      </c>
      <c r="D516" s="12" t="s">
        <v>350</v>
      </c>
      <c r="E516" s="12" t="s">
        <v>220</v>
      </c>
      <c r="F516" s="8">
        <v>16753.400000000001</v>
      </c>
      <c r="G516" s="8">
        <v>16753.400000000001</v>
      </c>
      <c r="H516" s="8">
        <v>17847.7</v>
      </c>
      <c r="I516" s="8">
        <v>17847.7</v>
      </c>
    </row>
    <row r="517" spans="1:9" hidden="1">
      <c r="A517" s="7" t="s">
        <v>58</v>
      </c>
      <c r="B517" s="12" t="s">
        <v>171</v>
      </c>
      <c r="C517" s="12" t="s">
        <v>68</v>
      </c>
      <c r="D517" s="12" t="s">
        <v>59</v>
      </c>
      <c r="E517" s="12"/>
      <c r="F517" s="8">
        <v>26000.3</v>
      </c>
      <c r="G517" s="8">
        <v>26000.3</v>
      </c>
      <c r="H517" s="8">
        <f t="shared" ref="H517:I519" si="54">H518</f>
        <v>25449</v>
      </c>
      <c r="I517" s="8">
        <f t="shared" si="54"/>
        <v>25449</v>
      </c>
    </row>
    <row r="518" spans="1:9" hidden="1">
      <c r="A518" s="7" t="s">
        <v>64</v>
      </c>
      <c r="B518" s="12" t="s">
        <v>171</v>
      </c>
      <c r="C518" s="12" t="s">
        <v>68</v>
      </c>
      <c r="D518" s="12" t="s">
        <v>65</v>
      </c>
      <c r="E518" s="12"/>
      <c r="F518" s="8">
        <v>26000.3</v>
      </c>
      <c r="G518" s="8">
        <v>26000.3</v>
      </c>
      <c r="H518" s="8">
        <f t="shared" si="54"/>
        <v>25449</v>
      </c>
      <c r="I518" s="8">
        <f t="shared" si="54"/>
        <v>25449</v>
      </c>
    </row>
    <row r="519" spans="1:9" ht="15" hidden="1" customHeight="1">
      <c r="A519" s="7" t="s">
        <v>239</v>
      </c>
      <c r="B519" s="12" t="s">
        <v>171</v>
      </c>
      <c r="C519" s="12" t="s">
        <v>68</v>
      </c>
      <c r="D519" s="12" t="s">
        <v>240</v>
      </c>
      <c r="E519" s="12"/>
      <c r="F519" s="8">
        <v>26000.3</v>
      </c>
      <c r="G519" s="8">
        <v>26000.3</v>
      </c>
      <c r="H519" s="8">
        <f t="shared" si="54"/>
        <v>25449</v>
      </c>
      <c r="I519" s="8">
        <f t="shared" si="54"/>
        <v>25449</v>
      </c>
    </row>
    <row r="520" spans="1:9" ht="31.2" hidden="1">
      <c r="A520" s="7" t="s">
        <v>219</v>
      </c>
      <c r="B520" s="12" t="s">
        <v>171</v>
      </c>
      <c r="C520" s="12" t="s">
        <v>68</v>
      </c>
      <c r="D520" s="12" t="s">
        <v>240</v>
      </c>
      <c r="E520" s="12" t="s">
        <v>220</v>
      </c>
      <c r="F520" s="8">
        <v>26000.3</v>
      </c>
      <c r="G520" s="8">
        <v>26000.3</v>
      </c>
      <c r="H520" s="8">
        <v>25449</v>
      </c>
      <c r="I520" s="8">
        <v>25449</v>
      </c>
    </row>
    <row r="521" spans="1:9">
      <c r="A521" s="7" t="s">
        <v>414</v>
      </c>
      <c r="B521" s="18" t="s">
        <v>171</v>
      </c>
      <c r="C521" s="18" t="s">
        <v>151</v>
      </c>
      <c r="D521" s="18"/>
      <c r="E521" s="18"/>
      <c r="F521" s="8">
        <v>0</v>
      </c>
      <c r="G521" s="8">
        <v>0</v>
      </c>
      <c r="H521" s="8">
        <f t="shared" ref="H521:I525" si="55">H522</f>
        <v>11.4</v>
      </c>
      <c r="I521" s="40">
        <f t="shared" si="55"/>
        <v>11.5</v>
      </c>
    </row>
    <row r="522" spans="1:9">
      <c r="A522" s="7" t="s">
        <v>415</v>
      </c>
      <c r="B522" s="18" t="s">
        <v>171</v>
      </c>
      <c r="C522" s="18" t="s">
        <v>416</v>
      </c>
      <c r="D522" s="18"/>
      <c r="E522" s="18"/>
      <c r="F522" s="8">
        <v>0</v>
      </c>
      <c r="G522" s="8">
        <v>0</v>
      </c>
      <c r="H522" s="8">
        <f t="shared" si="55"/>
        <v>11.4</v>
      </c>
      <c r="I522" s="40">
        <f t="shared" si="55"/>
        <v>11.5</v>
      </c>
    </row>
    <row r="523" spans="1:9">
      <c r="A523" s="7" t="s">
        <v>116</v>
      </c>
      <c r="B523" s="18" t="s">
        <v>171</v>
      </c>
      <c r="C523" s="18" t="s">
        <v>416</v>
      </c>
      <c r="D523" s="18" t="s">
        <v>117</v>
      </c>
      <c r="E523" s="18"/>
      <c r="F523" s="8">
        <v>0</v>
      </c>
      <c r="G523" s="8">
        <v>0</v>
      </c>
      <c r="H523" s="8">
        <f t="shared" si="55"/>
        <v>11.4</v>
      </c>
      <c r="I523" s="40">
        <f t="shared" si="55"/>
        <v>11.5</v>
      </c>
    </row>
    <row r="524" spans="1:9">
      <c r="A524" s="7" t="s">
        <v>178</v>
      </c>
      <c r="B524" s="18" t="s">
        <v>171</v>
      </c>
      <c r="C524" s="18" t="s">
        <v>416</v>
      </c>
      <c r="D524" s="18" t="s">
        <v>179</v>
      </c>
      <c r="E524" s="18"/>
      <c r="F524" s="8">
        <v>0</v>
      </c>
      <c r="G524" s="8">
        <v>0</v>
      </c>
      <c r="H524" s="8">
        <f t="shared" si="55"/>
        <v>11.4</v>
      </c>
      <c r="I524" s="40">
        <f t="shared" si="55"/>
        <v>11.5</v>
      </c>
    </row>
    <row r="525" spans="1:9" ht="46.8">
      <c r="A525" s="7" t="s">
        <v>351</v>
      </c>
      <c r="B525" s="18" t="s">
        <v>171</v>
      </c>
      <c r="C525" s="18" t="s">
        <v>416</v>
      </c>
      <c r="D525" s="18" t="s">
        <v>352</v>
      </c>
      <c r="E525" s="18"/>
      <c r="F525" s="8">
        <v>0</v>
      </c>
      <c r="G525" s="8">
        <v>0</v>
      </c>
      <c r="H525" s="8">
        <f t="shared" si="55"/>
        <v>11.4</v>
      </c>
      <c r="I525" s="40">
        <f t="shared" si="55"/>
        <v>11.5</v>
      </c>
    </row>
    <row r="526" spans="1:9" ht="31.2">
      <c r="A526" s="7" t="s">
        <v>219</v>
      </c>
      <c r="B526" s="18" t="s">
        <v>171</v>
      </c>
      <c r="C526" s="18" t="s">
        <v>416</v>
      </c>
      <c r="D526" s="18" t="s">
        <v>352</v>
      </c>
      <c r="E526" s="18" t="s">
        <v>220</v>
      </c>
      <c r="F526" s="8">
        <v>0</v>
      </c>
      <c r="G526" s="8">
        <v>0</v>
      </c>
      <c r="H526" s="8">
        <v>11.4</v>
      </c>
      <c r="I526" s="40">
        <v>11.5</v>
      </c>
    </row>
    <row r="527" spans="1:9" s="1" customFormat="1" ht="18" customHeight="1">
      <c r="A527" s="5" t="s">
        <v>187</v>
      </c>
      <c r="B527" s="13" t="s">
        <v>188</v>
      </c>
      <c r="C527" s="13"/>
      <c r="D527" s="13"/>
      <c r="E527" s="13"/>
      <c r="F527" s="6">
        <v>9154.5</v>
      </c>
      <c r="G527" s="6">
        <v>9154.5</v>
      </c>
      <c r="H527" s="6">
        <f>H528+H542</f>
        <v>15556.5</v>
      </c>
      <c r="I527" s="6">
        <f>I528+I542</f>
        <v>15756.5</v>
      </c>
    </row>
    <row r="528" spans="1:9">
      <c r="A528" s="7" t="s">
        <v>7</v>
      </c>
      <c r="B528" s="12" t="s">
        <v>188</v>
      </c>
      <c r="C528" s="12" t="s">
        <v>8</v>
      </c>
      <c r="D528" s="12"/>
      <c r="E528" s="12"/>
      <c r="F528" s="8">
        <v>8943.2999999999993</v>
      </c>
      <c r="G528" s="8">
        <v>8943.2999999999993</v>
      </c>
      <c r="H528" s="8">
        <f t="shared" ref="H528:I531" si="56">H529</f>
        <v>8943.3000000000011</v>
      </c>
      <c r="I528" s="8">
        <f t="shared" si="56"/>
        <v>9143.3000000000011</v>
      </c>
    </row>
    <row r="529" spans="1:9" ht="46.8">
      <c r="A529" s="7" t="s">
        <v>189</v>
      </c>
      <c r="B529" s="12" t="s">
        <v>188</v>
      </c>
      <c r="C529" s="12" t="s">
        <v>190</v>
      </c>
      <c r="D529" s="12"/>
      <c r="E529" s="12"/>
      <c r="F529" s="8">
        <v>8943.2999999999993</v>
      </c>
      <c r="G529" s="8">
        <v>8943.2999999999993</v>
      </c>
      <c r="H529" s="8">
        <f t="shared" si="56"/>
        <v>8943.3000000000011</v>
      </c>
      <c r="I529" s="8">
        <f t="shared" si="56"/>
        <v>9143.3000000000011</v>
      </c>
    </row>
    <row r="530" spans="1:9" ht="18.75" customHeight="1">
      <c r="A530" s="7" t="s">
        <v>28</v>
      </c>
      <c r="B530" s="12" t="s">
        <v>188</v>
      </c>
      <c r="C530" s="12" t="s">
        <v>190</v>
      </c>
      <c r="D530" s="12" t="s">
        <v>29</v>
      </c>
      <c r="E530" s="12"/>
      <c r="F530" s="8">
        <v>8943.2999999999993</v>
      </c>
      <c r="G530" s="8">
        <v>8943.2999999999993</v>
      </c>
      <c r="H530" s="8">
        <f>H531+H535</f>
        <v>8943.3000000000011</v>
      </c>
      <c r="I530" s="8">
        <f>I531+I535</f>
        <v>9143.3000000000011</v>
      </c>
    </row>
    <row r="531" spans="1:9" ht="31.2" hidden="1">
      <c r="A531" s="7" t="s">
        <v>191</v>
      </c>
      <c r="B531" s="12" t="s">
        <v>188</v>
      </c>
      <c r="C531" s="12" t="s">
        <v>190</v>
      </c>
      <c r="D531" s="12" t="s">
        <v>192</v>
      </c>
      <c r="E531" s="12"/>
      <c r="F531" s="8">
        <v>8891.1</v>
      </c>
      <c r="G531" s="8">
        <v>8891.1</v>
      </c>
      <c r="H531" s="8">
        <f t="shared" si="56"/>
        <v>8891.1</v>
      </c>
      <c r="I531" s="8">
        <f t="shared" si="56"/>
        <v>8891.1</v>
      </c>
    </row>
    <row r="532" spans="1:9" ht="31.2" hidden="1">
      <c r="A532" s="7" t="s">
        <v>380</v>
      </c>
      <c r="B532" s="12" t="s">
        <v>188</v>
      </c>
      <c r="C532" s="12" t="s">
        <v>190</v>
      </c>
      <c r="D532" s="12" t="s">
        <v>364</v>
      </c>
      <c r="E532" s="12"/>
      <c r="F532" s="8">
        <v>8891.1</v>
      </c>
      <c r="G532" s="8">
        <v>8891.1</v>
      </c>
      <c r="H532" s="8">
        <f>H533+H534</f>
        <v>8891.1</v>
      </c>
      <c r="I532" s="8">
        <f>I533+I534</f>
        <v>8891.1</v>
      </c>
    </row>
    <row r="533" spans="1:9" ht="62.4" hidden="1">
      <c r="A533" s="7" t="s">
        <v>201</v>
      </c>
      <c r="B533" s="12" t="s">
        <v>188</v>
      </c>
      <c r="C533" s="12" t="s">
        <v>190</v>
      </c>
      <c r="D533" s="12" t="s">
        <v>364</v>
      </c>
      <c r="E533" s="12" t="s">
        <v>202</v>
      </c>
      <c r="F533" s="8">
        <v>8628.5</v>
      </c>
      <c r="G533" s="8">
        <v>8628.5</v>
      </c>
      <c r="H533" s="8">
        <v>8628.5</v>
      </c>
      <c r="I533" s="8">
        <v>8628.5</v>
      </c>
    </row>
    <row r="534" spans="1:9" ht="31.2" hidden="1" customHeight="1">
      <c r="A534" s="7" t="s">
        <v>203</v>
      </c>
      <c r="B534" s="12" t="s">
        <v>188</v>
      </c>
      <c r="C534" s="12" t="s">
        <v>190</v>
      </c>
      <c r="D534" s="12" t="s">
        <v>364</v>
      </c>
      <c r="E534" s="12" t="s">
        <v>204</v>
      </c>
      <c r="F534" s="8">
        <v>262.60000000000002</v>
      </c>
      <c r="G534" s="8">
        <v>262.60000000000002</v>
      </c>
      <c r="H534" s="8">
        <v>262.60000000000002</v>
      </c>
      <c r="I534" s="8">
        <v>262.60000000000002</v>
      </c>
    </row>
    <row r="535" spans="1:9" ht="35.4" customHeight="1">
      <c r="A535" s="7" t="s">
        <v>30</v>
      </c>
      <c r="B535" s="12" t="s">
        <v>188</v>
      </c>
      <c r="C535" s="12" t="s">
        <v>190</v>
      </c>
      <c r="D535" s="12" t="s">
        <v>31</v>
      </c>
      <c r="E535" s="12"/>
      <c r="F535" s="8">
        <v>52.2</v>
      </c>
      <c r="G535" s="8">
        <v>52.2</v>
      </c>
      <c r="H535" s="8">
        <f>H536+H538</f>
        <v>52.2</v>
      </c>
      <c r="I535" s="8">
        <f>I536+I538+I541</f>
        <v>252.2</v>
      </c>
    </row>
    <row r="536" spans="1:9" ht="31.2">
      <c r="A536" s="7" t="s">
        <v>377</v>
      </c>
      <c r="B536" s="12" t="s">
        <v>188</v>
      </c>
      <c r="C536" s="12" t="s">
        <v>190</v>
      </c>
      <c r="D536" s="12" t="s">
        <v>326</v>
      </c>
      <c r="E536" s="12"/>
      <c r="F536" s="8">
        <v>40</v>
      </c>
      <c r="G536" s="8">
        <v>40</v>
      </c>
      <c r="H536" s="8">
        <f t="shared" ref="H536" si="57">H537</f>
        <v>22.5</v>
      </c>
      <c r="I536" s="8">
        <f>I537</f>
        <v>72.5</v>
      </c>
    </row>
    <row r="537" spans="1:9" ht="31.2">
      <c r="A537" s="7" t="s">
        <v>203</v>
      </c>
      <c r="B537" s="12" t="s">
        <v>188</v>
      </c>
      <c r="C537" s="12" t="s">
        <v>190</v>
      </c>
      <c r="D537" s="12" t="s">
        <v>326</v>
      </c>
      <c r="E537" s="12" t="s">
        <v>204</v>
      </c>
      <c r="F537" s="8">
        <v>40</v>
      </c>
      <c r="G537" s="8">
        <v>40</v>
      </c>
      <c r="H537" s="8">
        <v>22.5</v>
      </c>
      <c r="I537" s="8">
        <v>72.5</v>
      </c>
    </row>
    <row r="538" spans="1:9" ht="78" hidden="1">
      <c r="A538" s="7" t="s">
        <v>372</v>
      </c>
      <c r="B538" s="12" t="s">
        <v>188</v>
      </c>
      <c r="C538" s="12" t="s">
        <v>190</v>
      </c>
      <c r="D538" s="12" t="s">
        <v>216</v>
      </c>
      <c r="E538" s="12"/>
      <c r="F538" s="8">
        <v>12.2</v>
      </c>
      <c r="G538" s="8">
        <v>12.2</v>
      </c>
      <c r="H538" s="8">
        <f t="shared" ref="H538:I540" si="58">H539</f>
        <v>29.7</v>
      </c>
      <c r="I538" s="8">
        <f t="shared" si="58"/>
        <v>29.7</v>
      </c>
    </row>
    <row r="539" spans="1:9" ht="31.2" hidden="1">
      <c r="A539" s="7" t="s">
        <v>203</v>
      </c>
      <c r="B539" s="12" t="s">
        <v>188</v>
      </c>
      <c r="C539" s="12" t="s">
        <v>190</v>
      </c>
      <c r="D539" s="12" t="s">
        <v>216</v>
      </c>
      <c r="E539" s="12" t="s">
        <v>204</v>
      </c>
      <c r="F539" s="8">
        <v>12.2</v>
      </c>
      <c r="G539" s="8">
        <v>12.2</v>
      </c>
      <c r="H539" s="8">
        <v>29.7</v>
      </c>
      <c r="I539" s="8">
        <v>29.7</v>
      </c>
    </row>
    <row r="540" spans="1:9" ht="46.8">
      <c r="A540" s="23" t="s">
        <v>450</v>
      </c>
      <c r="B540" s="38" t="s">
        <v>188</v>
      </c>
      <c r="C540" s="38" t="s">
        <v>190</v>
      </c>
      <c r="D540" s="38" t="s">
        <v>451</v>
      </c>
      <c r="E540" s="38"/>
      <c r="F540" s="8"/>
      <c r="G540" s="8"/>
      <c r="H540" s="8">
        <v>0</v>
      </c>
      <c r="I540" s="8">
        <f t="shared" si="58"/>
        <v>150</v>
      </c>
    </row>
    <row r="541" spans="1:9" ht="62.4">
      <c r="A541" s="23" t="s">
        <v>452</v>
      </c>
      <c r="B541" s="38" t="s">
        <v>188</v>
      </c>
      <c r="C541" s="38" t="s">
        <v>190</v>
      </c>
      <c r="D541" s="38" t="s">
        <v>451</v>
      </c>
      <c r="E541" s="38" t="s">
        <v>202</v>
      </c>
      <c r="F541" s="8"/>
      <c r="G541" s="8"/>
      <c r="H541" s="8">
        <v>0</v>
      </c>
      <c r="I541" s="8">
        <v>150</v>
      </c>
    </row>
    <row r="542" spans="1:9" hidden="1">
      <c r="A542" s="7" t="s">
        <v>193</v>
      </c>
      <c r="B542" s="12" t="s">
        <v>188</v>
      </c>
      <c r="C542" s="12" t="s">
        <v>194</v>
      </c>
      <c r="D542" s="12"/>
      <c r="E542" s="12"/>
      <c r="F542" s="8">
        <v>211.2</v>
      </c>
      <c r="G542" s="8">
        <v>211.2</v>
      </c>
      <c r="H542" s="8">
        <f t="shared" ref="H542:I546" si="59">H543</f>
        <v>6613.2</v>
      </c>
      <c r="I542" s="8">
        <f t="shared" si="59"/>
        <v>6613.2</v>
      </c>
    </row>
    <row r="543" spans="1:9" ht="31.2" hidden="1">
      <c r="A543" s="7" t="s">
        <v>195</v>
      </c>
      <c r="B543" s="12" t="s">
        <v>188</v>
      </c>
      <c r="C543" s="12" t="s">
        <v>196</v>
      </c>
      <c r="D543" s="12"/>
      <c r="E543" s="12"/>
      <c r="F543" s="8">
        <v>211.2</v>
      </c>
      <c r="G543" s="8">
        <v>211.2</v>
      </c>
      <c r="H543" s="8">
        <f t="shared" si="59"/>
        <v>6613.2</v>
      </c>
      <c r="I543" s="8">
        <f t="shared" si="59"/>
        <v>6613.2</v>
      </c>
    </row>
    <row r="544" spans="1:9" hidden="1">
      <c r="A544" s="7" t="s">
        <v>28</v>
      </c>
      <c r="B544" s="12" t="s">
        <v>188</v>
      </c>
      <c r="C544" s="12" t="s">
        <v>196</v>
      </c>
      <c r="D544" s="12" t="s">
        <v>29</v>
      </c>
      <c r="E544" s="12"/>
      <c r="F544" s="8">
        <v>211.2</v>
      </c>
      <c r="G544" s="8">
        <v>211.2</v>
      </c>
      <c r="H544" s="8">
        <f t="shared" si="59"/>
        <v>6613.2</v>
      </c>
      <c r="I544" s="8">
        <f t="shared" si="59"/>
        <v>6613.2</v>
      </c>
    </row>
    <row r="545" spans="1:9" ht="31.2" hidden="1">
      <c r="A545" s="7" t="s">
        <v>191</v>
      </c>
      <c r="B545" s="12" t="s">
        <v>188</v>
      </c>
      <c r="C545" s="12" t="s">
        <v>196</v>
      </c>
      <c r="D545" s="12" t="s">
        <v>192</v>
      </c>
      <c r="E545" s="12"/>
      <c r="F545" s="8">
        <v>211.2</v>
      </c>
      <c r="G545" s="8">
        <v>211.2</v>
      </c>
      <c r="H545" s="8">
        <f t="shared" si="59"/>
        <v>6613.2</v>
      </c>
      <c r="I545" s="8">
        <f t="shared" si="59"/>
        <v>6613.2</v>
      </c>
    </row>
    <row r="546" spans="1:9" ht="31.2" hidden="1">
      <c r="A546" s="7" t="s">
        <v>368</v>
      </c>
      <c r="B546" s="12" t="s">
        <v>188</v>
      </c>
      <c r="C546" s="12" t="s">
        <v>196</v>
      </c>
      <c r="D546" s="12" t="s">
        <v>365</v>
      </c>
      <c r="E546" s="12"/>
      <c r="F546" s="8">
        <v>211.2</v>
      </c>
      <c r="G546" s="8">
        <v>211.2</v>
      </c>
      <c r="H546" s="8">
        <f t="shared" si="59"/>
        <v>6613.2</v>
      </c>
      <c r="I546" s="8">
        <f t="shared" si="59"/>
        <v>6613.2</v>
      </c>
    </row>
    <row r="547" spans="1:9" ht="31.2" hidden="1">
      <c r="A547" s="7" t="s">
        <v>366</v>
      </c>
      <c r="B547" s="12" t="s">
        <v>188</v>
      </c>
      <c r="C547" s="12" t="s">
        <v>196</v>
      </c>
      <c r="D547" s="12" t="s">
        <v>365</v>
      </c>
      <c r="E547" s="12" t="s">
        <v>367</v>
      </c>
      <c r="F547" s="8">
        <v>211.2</v>
      </c>
      <c r="G547" s="8">
        <v>211.2</v>
      </c>
      <c r="H547" s="8">
        <v>6613.2</v>
      </c>
      <c r="I547" s="8">
        <v>6613.2</v>
      </c>
    </row>
    <row r="548" spans="1:9" s="1" customFormat="1" hidden="1">
      <c r="A548" s="5" t="s">
        <v>197</v>
      </c>
      <c r="B548" s="13" t="s">
        <v>198</v>
      </c>
      <c r="C548" s="13"/>
      <c r="D548" s="13"/>
      <c r="E548" s="13"/>
      <c r="F548" s="6">
        <v>1638.1</v>
      </c>
      <c r="G548" s="6">
        <v>1638.1</v>
      </c>
      <c r="H548" s="6">
        <f t="shared" ref="H548:I549" si="60">H549</f>
        <v>1638.1</v>
      </c>
      <c r="I548" s="6">
        <f t="shared" si="60"/>
        <v>1638.1</v>
      </c>
    </row>
    <row r="549" spans="1:9" hidden="1">
      <c r="A549" s="7" t="s">
        <v>7</v>
      </c>
      <c r="B549" s="12" t="s">
        <v>198</v>
      </c>
      <c r="C549" s="12" t="s">
        <v>8</v>
      </c>
      <c r="D549" s="12"/>
      <c r="E549" s="12"/>
      <c r="F549" s="8">
        <v>1638.1</v>
      </c>
      <c r="G549" s="8">
        <v>1638.1</v>
      </c>
      <c r="H549" s="8">
        <f t="shared" si="60"/>
        <v>1638.1</v>
      </c>
      <c r="I549" s="8">
        <f t="shared" si="60"/>
        <v>1638.1</v>
      </c>
    </row>
    <row r="550" spans="1:9" ht="46.8" hidden="1">
      <c r="A550" s="7" t="s">
        <v>189</v>
      </c>
      <c r="B550" s="12" t="s">
        <v>198</v>
      </c>
      <c r="C550" s="12" t="s">
        <v>190</v>
      </c>
      <c r="D550" s="12"/>
      <c r="E550" s="12"/>
      <c r="F550" s="8">
        <v>1638.1</v>
      </c>
      <c r="G550" s="8">
        <v>1638.1</v>
      </c>
      <c r="H550" s="8">
        <f>H551+H555</f>
        <v>1638.1</v>
      </c>
      <c r="I550" s="8">
        <f>I551+I555</f>
        <v>1638.1</v>
      </c>
    </row>
    <row r="551" spans="1:9" hidden="1">
      <c r="A551" s="7" t="s">
        <v>28</v>
      </c>
      <c r="B551" s="12" t="s">
        <v>198</v>
      </c>
      <c r="C551" s="12" t="s">
        <v>190</v>
      </c>
      <c r="D551" s="12" t="s">
        <v>29</v>
      </c>
      <c r="E551" s="12"/>
      <c r="F551" s="8">
        <v>3</v>
      </c>
      <c r="G551" s="8">
        <v>3</v>
      </c>
      <c r="H551" s="8">
        <f t="shared" ref="H551:I552" si="61">H552</f>
        <v>3</v>
      </c>
      <c r="I551" s="8">
        <f t="shared" si="61"/>
        <v>3</v>
      </c>
    </row>
    <row r="552" spans="1:9" ht="31.2" hidden="1">
      <c r="A552" s="7" t="s">
        <v>30</v>
      </c>
      <c r="B552" s="12" t="s">
        <v>198</v>
      </c>
      <c r="C552" s="12" t="s">
        <v>190</v>
      </c>
      <c r="D552" s="12" t="s">
        <v>31</v>
      </c>
      <c r="E552" s="12"/>
      <c r="F552" s="8">
        <v>3</v>
      </c>
      <c r="G552" s="8">
        <v>3</v>
      </c>
      <c r="H552" s="8">
        <f t="shared" si="61"/>
        <v>3</v>
      </c>
      <c r="I552" s="8">
        <f t="shared" si="61"/>
        <v>3</v>
      </c>
    </row>
    <row r="553" spans="1:9" ht="78" hidden="1">
      <c r="A553" s="7" t="s">
        <v>372</v>
      </c>
      <c r="B553" s="12" t="s">
        <v>198</v>
      </c>
      <c r="C553" s="12" t="s">
        <v>190</v>
      </c>
      <c r="D553" s="12" t="s">
        <v>216</v>
      </c>
      <c r="E553" s="12"/>
      <c r="F553" s="8">
        <v>3</v>
      </c>
      <c r="G553" s="8">
        <v>3</v>
      </c>
      <c r="H553" s="8">
        <f t="shared" ref="H553:I553" si="62">H554</f>
        <v>3</v>
      </c>
      <c r="I553" s="8">
        <f t="shared" si="62"/>
        <v>3</v>
      </c>
    </row>
    <row r="554" spans="1:9" ht="31.2" hidden="1">
      <c r="A554" s="7" t="s">
        <v>203</v>
      </c>
      <c r="B554" s="12" t="s">
        <v>198</v>
      </c>
      <c r="C554" s="12" t="s">
        <v>190</v>
      </c>
      <c r="D554" s="12" t="s">
        <v>216</v>
      </c>
      <c r="E554" s="12" t="s">
        <v>204</v>
      </c>
      <c r="F554" s="8">
        <v>3</v>
      </c>
      <c r="G554" s="8">
        <v>3</v>
      </c>
      <c r="H554" s="8">
        <v>3</v>
      </c>
      <c r="I554" s="8">
        <v>3</v>
      </c>
    </row>
    <row r="555" spans="1:9" hidden="1">
      <c r="A555" s="7" t="s">
        <v>24</v>
      </c>
      <c r="B555" s="12" t="s">
        <v>198</v>
      </c>
      <c r="C555" s="12" t="s">
        <v>190</v>
      </c>
      <c r="D555" s="12" t="s">
        <v>25</v>
      </c>
      <c r="E555" s="12"/>
      <c r="F555" s="8">
        <v>1635.1</v>
      </c>
      <c r="G555" s="8">
        <v>1635.1</v>
      </c>
      <c r="H555" s="8">
        <f>H556+H557</f>
        <v>1635.1</v>
      </c>
      <c r="I555" s="8">
        <f>I556+I557</f>
        <v>1635.1</v>
      </c>
    </row>
    <row r="556" spans="1:9" ht="62.4" hidden="1">
      <c r="A556" s="7" t="s">
        <v>201</v>
      </c>
      <c r="B556" s="12" t="s">
        <v>198</v>
      </c>
      <c r="C556" s="12" t="s">
        <v>190</v>
      </c>
      <c r="D556" s="12" t="s">
        <v>25</v>
      </c>
      <c r="E556" s="12" t="s">
        <v>202</v>
      </c>
      <c r="F556" s="8">
        <v>1573.1</v>
      </c>
      <c r="G556" s="8">
        <v>1573.1</v>
      </c>
      <c r="H556" s="8">
        <v>1573.1</v>
      </c>
      <c r="I556" s="8">
        <v>1573.1</v>
      </c>
    </row>
    <row r="557" spans="1:9" ht="31.2" hidden="1">
      <c r="A557" s="9" t="s">
        <v>203</v>
      </c>
      <c r="B557" s="14" t="s">
        <v>198</v>
      </c>
      <c r="C557" s="14" t="s">
        <v>190</v>
      </c>
      <c r="D557" s="14" t="s">
        <v>25</v>
      </c>
      <c r="E557" s="14" t="s">
        <v>204</v>
      </c>
      <c r="F557" s="10">
        <v>62</v>
      </c>
      <c r="G557" s="10">
        <v>62</v>
      </c>
      <c r="H557" s="10">
        <v>62</v>
      </c>
      <c r="I557" s="10">
        <v>62</v>
      </c>
    </row>
    <row r="558" spans="1:9">
      <c r="A558" s="15" t="s">
        <v>199</v>
      </c>
      <c r="B558" s="16"/>
      <c r="C558" s="16"/>
      <c r="D558" s="16"/>
      <c r="E558" s="16"/>
      <c r="F558" s="11">
        <v>1903599.5</v>
      </c>
      <c r="G558" s="11">
        <f>G6+G124+G138+G249+G352+G373+G438+G527+G548</f>
        <v>1903599.5</v>
      </c>
      <c r="H558" s="11">
        <f>H6+H124+H138+H249+H352+H373+H438+H527+H548</f>
        <v>1850623.0728000002</v>
      </c>
      <c r="I558" s="11">
        <f>I6+I124+I138+I249+I352+I373+I438+I527+I548</f>
        <v>2165581.1396999997</v>
      </c>
    </row>
    <row r="559" spans="1:9">
      <c r="A559"/>
      <c r="B559"/>
      <c r="C559"/>
      <c r="D559"/>
      <c r="E559"/>
      <c r="F559"/>
      <c r="G559"/>
    </row>
    <row r="560" spans="1:9">
      <c r="A560"/>
      <c r="B560"/>
      <c r="C560"/>
      <c r="D560"/>
      <c r="E560"/>
      <c r="F560"/>
      <c r="G560"/>
    </row>
    <row r="561" spans="1:7">
      <c r="A561"/>
      <c r="B561"/>
      <c r="C561"/>
      <c r="D561"/>
      <c r="E561"/>
      <c r="F561"/>
      <c r="G561"/>
    </row>
    <row r="562" spans="1:7">
      <c r="A562"/>
      <c r="B562"/>
      <c r="C562"/>
      <c r="D562"/>
      <c r="E562"/>
      <c r="F562"/>
      <c r="G562"/>
    </row>
    <row r="563" spans="1:7">
      <c r="A563"/>
      <c r="B563"/>
      <c r="C563"/>
      <c r="D563"/>
      <c r="E563"/>
      <c r="F563"/>
      <c r="G563"/>
    </row>
    <row r="564" spans="1:7">
      <c r="A564"/>
      <c r="B564"/>
      <c r="C564"/>
      <c r="D564"/>
      <c r="E564"/>
      <c r="F564"/>
      <c r="G564"/>
    </row>
    <row r="565" spans="1:7">
      <c r="A565"/>
      <c r="B565"/>
      <c r="C565"/>
      <c r="D565"/>
      <c r="E565"/>
      <c r="F565"/>
      <c r="G565"/>
    </row>
    <row r="566" spans="1:7">
      <c r="A566"/>
      <c r="B566"/>
      <c r="C566"/>
      <c r="D566"/>
      <c r="E566"/>
      <c r="F566"/>
      <c r="G566"/>
    </row>
    <row r="567" spans="1:7">
      <c r="A567"/>
      <c r="B567"/>
      <c r="C567"/>
      <c r="D567"/>
      <c r="E567"/>
      <c r="F567"/>
      <c r="G567"/>
    </row>
    <row r="568" spans="1:7">
      <c r="A568"/>
      <c r="B568"/>
      <c r="C568"/>
      <c r="D568"/>
      <c r="E568"/>
      <c r="F568"/>
      <c r="G568"/>
    </row>
    <row r="569" spans="1:7">
      <c r="A569"/>
      <c r="B569"/>
      <c r="C569"/>
      <c r="D569"/>
      <c r="E569"/>
      <c r="F569"/>
      <c r="G569"/>
    </row>
    <row r="570" spans="1:7">
      <c r="A570"/>
      <c r="B570"/>
      <c r="C570"/>
      <c r="D570"/>
      <c r="E570"/>
      <c r="F570"/>
      <c r="G570"/>
    </row>
    <row r="571" spans="1:7">
      <c r="A571"/>
      <c r="B571"/>
      <c r="C571"/>
      <c r="D571"/>
      <c r="E571"/>
      <c r="F571"/>
      <c r="G571"/>
    </row>
    <row r="572" spans="1:7">
      <c r="A572"/>
      <c r="B572"/>
      <c r="C572"/>
      <c r="D572"/>
      <c r="E572"/>
      <c r="F572"/>
      <c r="G572"/>
    </row>
    <row r="573" spans="1:7">
      <c r="A573"/>
      <c r="B573"/>
      <c r="C573"/>
      <c r="D573"/>
      <c r="E573"/>
      <c r="F573"/>
      <c r="G573"/>
    </row>
    <row r="574" spans="1:7">
      <c r="A574"/>
      <c r="B574"/>
      <c r="C574"/>
      <c r="D574"/>
      <c r="E574"/>
      <c r="F574"/>
      <c r="G574"/>
    </row>
    <row r="575" spans="1:7">
      <c r="A575"/>
      <c r="B575"/>
      <c r="C575"/>
      <c r="D575"/>
      <c r="E575"/>
      <c r="F575"/>
      <c r="G575"/>
    </row>
    <row r="576" spans="1:7">
      <c r="A576"/>
      <c r="B576"/>
      <c r="C576"/>
      <c r="D576"/>
      <c r="E576"/>
      <c r="F576"/>
      <c r="G576"/>
    </row>
    <row r="577" spans="1:7">
      <c r="A577"/>
      <c r="B577"/>
      <c r="C577"/>
      <c r="D577"/>
      <c r="E577"/>
      <c r="F577"/>
      <c r="G577"/>
    </row>
    <row r="578" spans="1:7">
      <c r="A578"/>
      <c r="B578"/>
      <c r="C578"/>
      <c r="D578"/>
      <c r="E578"/>
      <c r="F578"/>
      <c r="G578"/>
    </row>
    <row r="579" spans="1:7">
      <c r="A579"/>
      <c r="B579"/>
      <c r="C579"/>
      <c r="D579"/>
      <c r="E579"/>
      <c r="F579"/>
      <c r="G579"/>
    </row>
    <row r="580" spans="1:7">
      <c r="A580"/>
      <c r="B580"/>
      <c r="C580"/>
      <c r="D580"/>
      <c r="E580"/>
      <c r="F580"/>
      <c r="G580"/>
    </row>
    <row r="581" spans="1:7">
      <c r="A581"/>
      <c r="B581"/>
      <c r="C581"/>
      <c r="D581"/>
      <c r="E581"/>
      <c r="F581"/>
      <c r="G581"/>
    </row>
    <row r="582" spans="1:7">
      <c r="A582"/>
      <c r="B582"/>
      <c r="C582"/>
      <c r="D582"/>
      <c r="E582"/>
      <c r="F582"/>
      <c r="G582"/>
    </row>
    <row r="583" spans="1:7">
      <c r="A583"/>
      <c r="B583"/>
      <c r="C583"/>
      <c r="D583"/>
      <c r="E583"/>
      <c r="F583"/>
      <c r="G583"/>
    </row>
    <row r="584" spans="1:7">
      <c r="A584"/>
      <c r="B584"/>
      <c r="C584"/>
      <c r="D584"/>
      <c r="E584"/>
      <c r="F584"/>
      <c r="G584"/>
    </row>
    <row r="585" spans="1:7">
      <c r="A585"/>
      <c r="B585"/>
      <c r="C585"/>
      <c r="D585"/>
      <c r="E585"/>
      <c r="F585"/>
      <c r="G585"/>
    </row>
    <row r="586" spans="1:7">
      <c r="A586"/>
      <c r="B586"/>
      <c r="C586"/>
      <c r="D586"/>
      <c r="E586"/>
      <c r="F586"/>
      <c r="G586"/>
    </row>
    <row r="587" spans="1:7">
      <c r="A587"/>
      <c r="B587"/>
      <c r="C587"/>
      <c r="D587"/>
      <c r="E587"/>
      <c r="F587"/>
      <c r="G587"/>
    </row>
    <row r="588" spans="1:7">
      <c r="A588"/>
      <c r="B588"/>
      <c r="C588"/>
      <c r="D588"/>
      <c r="E588"/>
      <c r="F588"/>
      <c r="G588"/>
    </row>
    <row r="589" spans="1:7">
      <c r="A589"/>
      <c r="B589"/>
      <c r="C589"/>
      <c r="D589"/>
      <c r="E589"/>
      <c r="F589"/>
      <c r="G589"/>
    </row>
    <row r="590" spans="1:7">
      <c r="A590"/>
      <c r="B590"/>
      <c r="C590"/>
      <c r="D590"/>
      <c r="E590"/>
      <c r="F590"/>
      <c r="G590"/>
    </row>
    <row r="591" spans="1:7">
      <c r="A591"/>
      <c r="B591"/>
      <c r="C591"/>
      <c r="D591"/>
      <c r="E591"/>
      <c r="F591"/>
      <c r="G591"/>
    </row>
    <row r="592" spans="1:7">
      <c r="A592"/>
      <c r="B592"/>
      <c r="C592"/>
      <c r="D592"/>
      <c r="E592"/>
      <c r="F592"/>
      <c r="G592"/>
    </row>
    <row r="593" spans="1:7">
      <c r="A593"/>
      <c r="B593"/>
      <c r="C593"/>
      <c r="D593"/>
      <c r="E593"/>
      <c r="F593"/>
      <c r="G593"/>
    </row>
    <row r="594" spans="1:7">
      <c r="A594"/>
      <c r="B594"/>
      <c r="C594"/>
      <c r="D594"/>
      <c r="E594"/>
      <c r="F594"/>
      <c r="G594"/>
    </row>
    <row r="595" spans="1:7">
      <c r="A595"/>
      <c r="B595"/>
      <c r="C595"/>
      <c r="D595"/>
      <c r="E595"/>
      <c r="F595"/>
      <c r="G595"/>
    </row>
    <row r="596" spans="1:7">
      <c r="A596"/>
      <c r="B596"/>
      <c r="C596"/>
      <c r="D596"/>
      <c r="E596"/>
      <c r="F596"/>
      <c r="G596"/>
    </row>
    <row r="597" spans="1:7">
      <c r="A597"/>
      <c r="B597"/>
      <c r="C597"/>
      <c r="D597"/>
      <c r="E597"/>
      <c r="F597"/>
      <c r="G597"/>
    </row>
    <row r="598" spans="1:7">
      <c r="A598"/>
      <c r="B598"/>
      <c r="C598"/>
      <c r="D598"/>
      <c r="E598"/>
      <c r="F598"/>
      <c r="G598"/>
    </row>
    <row r="599" spans="1:7">
      <c r="A599"/>
      <c r="B599"/>
      <c r="C599"/>
      <c r="D599"/>
      <c r="E599"/>
      <c r="F599"/>
      <c r="G599"/>
    </row>
    <row r="600" spans="1:7">
      <c r="A600"/>
      <c r="B600"/>
      <c r="C600"/>
      <c r="D600"/>
      <c r="E600"/>
      <c r="F600"/>
      <c r="G600"/>
    </row>
    <row r="601" spans="1:7">
      <c r="A601"/>
      <c r="B601"/>
      <c r="C601"/>
      <c r="D601"/>
      <c r="E601"/>
      <c r="F601"/>
      <c r="G601"/>
    </row>
    <row r="602" spans="1:7">
      <c r="A602"/>
      <c r="B602"/>
      <c r="C602"/>
      <c r="D602"/>
      <c r="E602"/>
      <c r="F602"/>
      <c r="G602"/>
    </row>
    <row r="603" spans="1:7">
      <c r="A603"/>
      <c r="B603"/>
      <c r="C603"/>
      <c r="D603"/>
      <c r="E603"/>
      <c r="F603"/>
      <c r="G603"/>
    </row>
    <row r="604" spans="1:7">
      <c r="A604"/>
      <c r="B604"/>
      <c r="C604"/>
      <c r="D604"/>
      <c r="E604"/>
      <c r="F604"/>
      <c r="G604"/>
    </row>
    <row r="605" spans="1:7">
      <c r="A605"/>
      <c r="B605"/>
      <c r="C605"/>
      <c r="D605"/>
      <c r="E605"/>
      <c r="F605"/>
      <c r="G605"/>
    </row>
    <row r="606" spans="1:7">
      <c r="A606"/>
      <c r="B606"/>
      <c r="C606"/>
      <c r="D606"/>
      <c r="E606"/>
      <c r="F606"/>
      <c r="G606"/>
    </row>
    <row r="607" spans="1:7">
      <c r="A607"/>
      <c r="B607"/>
      <c r="C607"/>
      <c r="D607"/>
      <c r="E607"/>
      <c r="F607"/>
      <c r="G607"/>
    </row>
    <row r="608" spans="1:7">
      <c r="A608"/>
      <c r="B608"/>
      <c r="C608"/>
      <c r="D608"/>
      <c r="E608"/>
      <c r="F608"/>
      <c r="G608"/>
    </row>
    <row r="609" spans="1:7">
      <c r="A609"/>
      <c r="B609"/>
      <c r="C609"/>
      <c r="D609"/>
      <c r="E609"/>
      <c r="F609"/>
      <c r="G609"/>
    </row>
    <row r="610" spans="1:7">
      <c r="A610"/>
      <c r="B610"/>
      <c r="C610"/>
      <c r="D610"/>
      <c r="E610"/>
      <c r="F610"/>
      <c r="G610"/>
    </row>
    <row r="611" spans="1:7">
      <c r="A611"/>
      <c r="B611"/>
      <c r="C611"/>
      <c r="D611"/>
      <c r="E611"/>
      <c r="F611"/>
      <c r="G611"/>
    </row>
    <row r="612" spans="1:7">
      <c r="A612"/>
      <c r="B612"/>
      <c r="C612"/>
      <c r="D612"/>
      <c r="E612"/>
      <c r="F612"/>
      <c r="G612"/>
    </row>
    <row r="613" spans="1:7" ht="29.4" customHeight="1">
      <c r="A613"/>
      <c r="B613"/>
      <c r="C613"/>
      <c r="D613"/>
      <c r="E613"/>
      <c r="F613"/>
      <c r="G613"/>
    </row>
    <row r="614" spans="1:7">
      <c r="A614"/>
      <c r="B614"/>
      <c r="C614"/>
      <c r="D614"/>
      <c r="E614"/>
      <c r="F614"/>
      <c r="G614"/>
    </row>
    <row r="615" spans="1:7">
      <c r="A615"/>
      <c r="B615"/>
      <c r="C615"/>
      <c r="D615"/>
      <c r="E615"/>
      <c r="F615"/>
      <c r="G615"/>
    </row>
    <row r="616" spans="1:7">
      <c r="A616"/>
      <c r="B616"/>
      <c r="C616"/>
      <c r="D616"/>
      <c r="E616"/>
      <c r="F616"/>
      <c r="G616"/>
    </row>
    <row r="617" spans="1:7">
      <c r="A617"/>
      <c r="B617"/>
      <c r="C617"/>
      <c r="D617"/>
      <c r="E617"/>
      <c r="F617"/>
      <c r="G617"/>
    </row>
    <row r="618" spans="1:7">
      <c r="A618"/>
      <c r="B618"/>
      <c r="C618"/>
      <c r="D618"/>
      <c r="E618"/>
      <c r="F618"/>
      <c r="G618"/>
    </row>
    <row r="619" spans="1:7">
      <c r="A619"/>
      <c r="B619"/>
      <c r="C619"/>
      <c r="D619"/>
      <c r="E619"/>
      <c r="F619"/>
      <c r="G619"/>
    </row>
    <row r="620" spans="1:7">
      <c r="A620"/>
      <c r="B620"/>
      <c r="C620"/>
      <c r="D620"/>
      <c r="E620"/>
      <c r="F620"/>
      <c r="G620"/>
    </row>
    <row r="621" spans="1:7">
      <c r="A621"/>
      <c r="B621"/>
      <c r="C621"/>
      <c r="D621"/>
      <c r="E621"/>
      <c r="F621"/>
      <c r="G621"/>
    </row>
    <row r="622" spans="1:7">
      <c r="A622"/>
      <c r="B622"/>
      <c r="C622"/>
      <c r="D622"/>
      <c r="E622"/>
      <c r="F622"/>
      <c r="G622"/>
    </row>
    <row r="623" spans="1:7">
      <c r="A623"/>
      <c r="B623"/>
      <c r="C623"/>
      <c r="D623"/>
      <c r="E623"/>
      <c r="F623"/>
      <c r="G623"/>
    </row>
    <row r="624" spans="1:7">
      <c r="A624"/>
      <c r="B624"/>
      <c r="C624"/>
      <c r="D624"/>
      <c r="E624"/>
      <c r="F624"/>
      <c r="G624"/>
    </row>
    <row r="625" spans="1:7">
      <c r="A625"/>
      <c r="B625"/>
      <c r="C625"/>
      <c r="D625"/>
      <c r="E625"/>
      <c r="F625"/>
      <c r="G625"/>
    </row>
    <row r="626" spans="1:7">
      <c r="A626"/>
      <c r="B626"/>
      <c r="C626"/>
      <c r="D626"/>
      <c r="E626"/>
      <c r="F626"/>
      <c r="G626"/>
    </row>
    <row r="627" spans="1:7">
      <c r="A627"/>
      <c r="B627"/>
      <c r="C627"/>
      <c r="D627"/>
      <c r="E627"/>
      <c r="F627"/>
      <c r="G627"/>
    </row>
    <row r="628" spans="1:7">
      <c r="A628"/>
      <c r="B628"/>
      <c r="C628"/>
      <c r="D628"/>
      <c r="E628"/>
      <c r="F628"/>
      <c r="G628"/>
    </row>
    <row r="629" spans="1:7">
      <c r="A629"/>
      <c r="B629"/>
      <c r="C629"/>
      <c r="D629"/>
      <c r="E629"/>
      <c r="F629"/>
      <c r="G629"/>
    </row>
    <row r="630" spans="1:7">
      <c r="A630"/>
      <c r="B630"/>
      <c r="C630"/>
      <c r="D630"/>
      <c r="E630"/>
      <c r="F630"/>
      <c r="G630"/>
    </row>
    <row r="631" spans="1:7">
      <c r="A631"/>
      <c r="B631"/>
      <c r="C631"/>
      <c r="D631"/>
      <c r="E631"/>
      <c r="F631"/>
      <c r="G631"/>
    </row>
    <row r="632" spans="1:7" ht="13.95" customHeight="1">
      <c r="A632"/>
      <c r="B632"/>
      <c r="C632"/>
      <c r="D632"/>
      <c r="E632"/>
      <c r="F632"/>
      <c r="G632"/>
    </row>
    <row r="633" spans="1:7">
      <c r="A633"/>
      <c r="B633"/>
      <c r="C633"/>
      <c r="D633"/>
      <c r="E633"/>
      <c r="F633"/>
      <c r="G633"/>
    </row>
  </sheetData>
  <mergeCells count="12">
    <mergeCell ref="A1:F1"/>
    <mergeCell ref="A3:F3"/>
    <mergeCell ref="A4:A5"/>
    <mergeCell ref="B4:B5"/>
    <mergeCell ref="C4:C5"/>
    <mergeCell ref="D4:D5"/>
    <mergeCell ref="E4:E5"/>
    <mergeCell ref="I4:I5"/>
    <mergeCell ref="H4:H5"/>
    <mergeCell ref="G4:G5"/>
    <mergeCell ref="F4:F5"/>
    <mergeCell ref="A2:I2"/>
  </mergeCells>
  <pageMargins left="0.59055118110236227" right="0.31496062992125984" top="0.55118110236220474" bottom="0.55118110236220474" header="0.31496062992125984" footer="0.31496062992125984"/>
  <pageSetup paperSize="9" scale="75" firstPageNumber="20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K470"/>
  <sheetViews>
    <sheetView workbookViewId="0">
      <selection activeCell="A2" sqref="A2:K2"/>
    </sheetView>
  </sheetViews>
  <sheetFormatPr defaultRowHeight="14.4"/>
  <cols>
    <col min="1" max="1" width="42.6640625" style="2" customWidth="1"/>
    <col min="2" max="2" width="5.109375" style="2" customWidth="1"/>
    <col min="3" max="3" width="6.5546875" style="3" customWidth="1"/>
    <col min="4" max="4" width="11" style="3" customWidth="1"/>
    <col min="5" max="5" width="5.44140625" style="2" customWidth="1"/>
    <col min="6" max="6" width="10.5546875" style="2" hidden="1" customWidth="1"/>
    <col min="7" max="7" width="10.33203125" style="2" customWidth="1"/>
    <col min="8" max="8" width="9.33203125" style="2" customWidth="1"/>
    <col min="9" max="9" width="7.88671875" style="37" hidden="1" customWidth="1"/>
    <col min="10" max="10" width="9.88671875" style="37" customWidth="1"/>
    <col min="11" max="11" width="8.88671875" style="37" customWidth="1"/>
  </cols>
  <sheetData>
    <row r="1" spans="1:11">
      <c r="A1" s="46"/>
      <c r="B1" s="47"/>
      <c r="C1" s="47"/>
      <c r="D1" s="47"/>
      <c r="E1" s="48"/>
      <c r="F1" s="48"/>
      <c r="G1" s="48"/>
      <c r="H1" s="48"/>
      <c r="I1" s="48"/>
      <c r="J1"/>
      <c r="K1"/>
    </row>
    <row r="2" spans="1:11" ht="54.75" customHeight="1">
      <c r="A2" s="45" t="s">
        <v>449</v>
      </c>
      <c r="B2" s="45"/>
      <c r="C2" s="45"/>
      <c r="D2" s="45"/>
      <c r="E2" s="45"/>
      <c r="F2" s="45"/>
      <c r="G2" s="45"/>
      <c r="H2" s="45"/>
      <c r="I2" s="45"/>
      <c r="J2" s="45"/>
      <c r="K2" s="56"/>
    </row>
    <row r="3" spans="1:11">
      <c r="A3" s="57" t="s">
        <v>400</v>
      </c>
      <c r="B3" s="58"/>
      <c r="C3" s="58"/>
      <c r="D3" s="58"/>
      <c r="E3" s="59"/>
      <c r="F3" s="59"/>
      <c r="G3" s="59"/>
      <c r="H3" s="59"/>
      <c r="I3" s="59"/>
      <c r="J3"/>
      <c r="K3"/>
    </row>
    <row r="4" spans="1:11" ht="15" customHeight="1">
      <c r="A4" s="49" t="s">
        <v>4</v>
      </c>
      <c r="B4" s="49" t="s">
        <v>0</v>
      </c>
      <c r="C4" s="51" t="s">
        <v>1</v>
      </c>
      <c r="D4" s="51" t="s">
        <v>2</v>
      </c>
      <c r="E4" s="49" t="s">
        <v>3</v>
      </c>
      <c r="F4" s="53" t="s">
        <v>439</v>
      </c>
      <c r="G4" s="53" t="s">
        <v>439</v>
      </c>
      <c r="H4" s="53" t="s">
        <v>440</v>
      </c>
      <c r="I4" s="53" t="s">
        <v>441</v>
      </c>
      <c r="J4" s="53" t="s">
        <v>441</v>
      </c>
      <c r="K4" s="53" t="s">
        <v>442</v>
      </c>
    </row>
    <row r="5" spans="1:11" ht="37.5" customHeight="1">
      <c r="A5" s="50"/>
      <c r="B5" s="50"/>
      <c r="C5" s="52"/>
      <c r="D5" s="52"/>
      <c r="E5" s="50"/>
      <c r="F5" s="55"/>
      <c r="G5" s="55"/>
      <c r="H5" s="54"/>
      <c r="I5" s="55"/>
      <c r="J5" s="55"/>
      <c r="K5" s="55"/>
    </row>
    <row r="6" spans="1:11" ht="31.2">
      <c r="A6" s="5" t="s">
        <v>5</v>
      </c>
      <c r="B6" s="13" t="s">
        <v>6</v>
      </c>
      <c r="C6" s="13"/>
      <c r="D6" s="13"/>
      <c r="E6" s="13"/>
      <c r="F6" s="6">
        <v>102386.1</v>
      </c>
      <c r="G6" s="6">
        <v>102386.1</v>
      </c>
      <c r="H6" s="6">
        <v>103342.6</v>
      </c>
      <c r="I6" s="6">
        <v>102488.2</v>
      </c>
      <c r="J6" s="6">
        <v>102488.2</v>
      </c>
      <c r="K6" s="6">
        <v>102564.7</v>
      </c>
    </row>
    <row r="7" spans="1:11" ht="15.6">
      <c r="A7" s="7" t="s">
        <v>7</v>
      </c>
      <c r="B7" s="12" t="s">
        <v>6</v>
      </c>
      <c r="C7" s="12" t="s">
        <v>8</v>
      </c>
      <c r="D7" s="12"/>
      <c r="E7" s="12"/>
      <c r="F7" s="8">
        <v>67900</v>
      </c>
      <c r="G7" s="8">
        <v>67900</v>
      </c>
      <c r="H7" s="8">
        <v>68780</v>
      </c>
      <c r="I7" s="8">
        <v>67983.3</v>
      </c>
      <c r="J7" s="8">
        <v>67983.3</v>
      </c>
      <c r="K7" s="8">
        <v>67983.3</v>
      </c>
    </row>
    <row r="8" spans="1:11" ht="62.4">
      <c r="A8" s="7" t="s">
        <v>9</v>
      </c>
      <c r="B8" s="12" t="s">
        <v>6</v>
      </c>
      <c r="C8" s="12" t="s">
        <v>10</v>
      </c>
      <c r="D8" s="12"/>
      <c r="E8" s="12"/>
      <c r="F8" s="8">
        <v>2866.1</v>
      </c>
      <c r="G8" s="8">
        <v>2866.1</v>
      </c>
      <c r="H8" s="8"/>
      <c r="I8" s="8">
        <v>2866.1</v>
      </c>
      <c r="J8" s="8">
        <v>2866.1</v>
      </c>
      <c r="K8" s="8"/>
    </row>
    <row r="9" spans="1:11" ht="31.2">
      <c r="A9" s="7" t="s">
        <v>11</v>
      </c>
      <c r="B9" s="12" t="s">
        <v>6</v>
      </c>
      <c r="C9" s="12" t="s">
        <v>10</v>
      </c>
      <c r="D9" s="12" t="s">
        <v>12</v>
      </c>
      <c r="E9" s="12"/>
      <c r="F9" s="8">
        <v>2866.1</v>
      </c>
      <c r="G9" s="8">
        <v>2866.1</v>
      </c>
      <c r="H9" s="8"/>
      <c r="I9" s="8">
        <v>2866.1</v>
      </c>
      <c r="J9" s="8">
        <v>2866.1</v>
      </c>
      <c r="K9" s="8"/>
    </row>
    <row r="10" spans="1:11" ht="31.2">
      <c r="A10" s="7" t="s">
        <v>13</v>
      </c>
      <c r="B10" s="12" t="s">
        <v>6</v>
      </c>
      <c r="C10" s="12" t="s">
        <v>10</v>
      </c>
      <c r="D10" s="12" t="s">
        <v>14</v>
      </c>
      <c r="E10" s="12"/>
      <c r="F10" s="8">
        <v>2866.1</v>
      </c>
      <c r="G10" s="8">
        <v>2866.1</v>
      </c>
      <c r="H10" s="8"/>
      <c r="I10" s="8">
        <v>2866.1</v>
      </c>
      <c r="J10" s="8">
        <v>2866.1</v>
      </c>
      <c r="K10" s="8"/>
    </row>
    <row r="11" spans="1:11" ht="62.4">
      <c r="A11" s="7" t="s">
        <v>383</v>
      </c>
      <c r="B11" s="12" t="s">
        <v>6</v>
      </c>
      <c r="C11" s="12" t="s">
        <v>10</v>
      </c>
      <c r="D11" s="12" t="s">
        <v>200</v>
      </c>
      <c r="E11" s="12"/>
      <c r="F11" s="8">
        <v>2866.1</v>
      </c>
      <c r="G11" s="8">
        <v>2866.1</v>
      </c>
      <c r="H11" s="8"/>
      <c r="I11" s="8">
        <v>2866.1</v>
      </c>
      <c r="J11" s="8">
        <v>2866.1</v>
      </c>
      <c r="K11" s="8"/>
    </row>
    <row r="12" spans="1:11" ht="93.6">
      <c r="A12" s="7" t="s">
        <v>201</v>
      </c>
      <c r="B12" s="12" t="s">
        <v>6</v>
      </c>
      <c r="C12" s="12" t="s">
        <v>10</v>
      </c>
      <c r="D12" s="12" t="s">
        <v>200</v>
      </c>
      <c r="E12" s="12" t="s">
        <v>202</v>
      </c>
      <c r="F12" s="8">
        <v>2866.1</v>
      </c>
      <c r="G12" s="8">
        <v>2866.1</v>
      </c>
      <c r="H12" s="8"/>
      <c r="I12" s="8">
        <v>2866.1</v>
      </c>
      <c r="J12" s="8">
        <v>2866.1</v>
      </c>
      <c r="K12" s="8"/>
    </row>
    <row r="13" spans="1:11" ht="78">
      <c r="A13" s="7" t="s">
        <v>15</v>
      </c>
      <c r="B13" s="12" t="s">
        <v>6</v>
      </c>
      <c r="C13" s="12" t="s">
        <v>16</v>
      </c>
      <c r="D13" s="12"/>
      <c r="E13" s="12"/>
      <c r="F13" s="8">
        <v>63645.9</v>
      </c>
      <c r="G13" s="8">
        <v>63645.9</v>
      </c>
      <c r="H13" s="8">
        <v>64525.9</v>
      </c>
      <c r="I13" s="8">
        <v>63729.2</v>
      </c>
      <c r="J13" s="8">
        <v>63729.2</v>
      </c>
      <c r="K13" s="8">
        <v>63729.2</v>
      </c>
    </row>
    <row r="14" spans="1:11" ht="31.2">
      <c r="A14" s="7" t="s">
        <v>11</v>
      </c>
      <c r="B14" s="12" t="s">
        <v>6</v>
      </c>
      <c r="C14" s="12" t="s">
        <v>16</v>
      </c>
      <c r="D14" s="12" t="s">
        <v>12</v>
      </c>
      <c r="E14" s="12"/>
      <c r="F14" s="8">
        <v>63645.9</v>
      </c>
      <c r="G14" s="8">
        <v>63645.9</v>
      </c>
      <c r="H14" s="8">
        <v>64525.9</v>
      </c>
      <c r="I14" s="8">
        <v>63729.2</v>
      </c>
      <c r="J14" s="8">
        <v>63729.2</v>
      </c>
      <c r="K14" s="8">
        <v>63729.2</v>
      </c>
    </row>
    <row r="15" spans="1:11" ht="31.2">
      <c r="A15" s="7" t="s">
        <v>13</v>
      </c>
      <c r="B15" s="12" t="s">
        <v>6</v>
      </c>
      <c r="C15" s="12" t="s">
        <v>16</v>
      </c>
      <c r="D15" s="12" t="s">
        <v>14</v>
      </c>
      <c r="E15" s="12"/>
      <c r="F15" s="8">
        <v>55457.641000000003</v>
      </c>
      <c r="G15" s="8">
        <v>55457.641000000003</v>
      </c>
      <c r="H15" s="8"/>
      <c r="I15" s="8">
        <v>55457.641000000003</v>
      </c>
      <c r="J15" s="8">
        <v>55457.641000000003</v>
      </c>
      <c r="K15" s="8"/>
    </row>
    <row r="16" spans="1:11" ht="62.4">
      <c r="A16" s="7" t="s">
        <v>383</v>
      </c>
      <c r="B16" s="12" t="s">
        <v>6</v>
      </c>
      <c r="C16" s="12" t="s">
        <v>16</v>
      </c>
      <c r="D16" s="12" t="s">
        <v>200</v>
      </c>
      <c r="E16" s="12"/>
      <c r="F16" s="8">
        <v>48106.540999999997</v>
      </c>
      <c r="G16" s="8">
        <v>48106.540999999997</v>
      </c>
      <c r="H16" s="8"/>
      <c r="I16" s="8">
        <v>48106.540999999997</v>
      </c>
      <c r="J16" s="8">
        <v>48106.540999999997</v>
      </c>
      <c r="K16" s="8"/>
    </row>
    <row r="17" spans="1:11" ht="93.6">
      <c r="A17" s="7" t="s">
        <v>201</v>
      </c>
      <c r="B17" s="12" t="s">
        <v>6</v>
      </c>
      <c r="C17" s="12" t="s">
        <v>16</v>
      </c>
      <c r="D17" s="12" t="s">
        <v>200</v>
      </c>
      <c r="E17" s="12" t="s">
        <v>202</v>
      </c>
      <c r="F17" s="8">
        <v>42522.040999999997</v>
      </c>
      <c r="G17" s="8">
        <v>42522.040999999997</v>
      </c>
      <c r="H17" s="8"/>
      <c r="I17" s="8">
        <v>42522.040999999997</v>
      </c>
      <c r="J17" s="8">
        <v>42522.040999999997</v>
      </c>
      <c r="K17" s="8"/>
    </row>
    <row r="18" spans="1:11" ht="46.8">
      <c r="A18" s="7" t="s">
        <v>203</v>
      </c>
      <c r="B18" s="12" t="s">
        <v>6</v>
      </c>
      <c r="C18" s="12" t="s">
        <v>16</v>
      </c>
      <c r="D18" s="12" t="s">
        <v>200</v>
      </c>
      <c r="E18" s="12" t="s">
        <v>204</v>
      </c>
      <c r="F18" s="8">
        <v>5425.9</v>
      </c>
      <c r="G18" s="8">
        <v>5425.9</v>
      </c>
      <c r="H18" s="8"/>
      <c r="I18" s="8">
        <v>5425.9</v>
      </c>
      <c r="J18" s="8">
        <v>5425.9</v>
      </c>
      <c r="K18" s="8"/>
    </row>
    <row r="19" spans="1:11" ht="15.6">
      <c r="A19" s="7" t="s">
        <v>205</v>
      </c>
      <c r="B19" s="12" t="s">
        <v>6</v>
      </c>
      <c r="C19" s="12" t="s">
        <v>16</v>
      </c>
      <c r="D19" s="12" t="s">
        <v>200</v>
      </c>
      <c r="E19" s="12" t="s">
        <v>206</v>
      </c>
      <c r="F19" s="8">
        <v>158.6</v>
      </c>
      <c r="G19" s="8">
        <v>158.6</v>
      </c>
      <c r="H19" s="8"/>
      <c r="I19" s="8">
        <v>158.6</v>
      </c>
      <c r="J19" s="8">
        <v>158.6</v>
      </c>
      <c r="K19" s="8"/>
    </row>
    <row r="20" spans="1:11" ht="46.8">
      <c r="A20" s="7" t="s">
        <v>207</v>
      </c>
      <c r="B20" s="12" t="s">
        <v>6</v>
      </c>
      <c r="C20" s="12" t="s">
        <v>16</v>
      </c>
      <c r="D20" s="12" t="s">
        <v>208</v>
      </c>
      <c r="E20" s="12"/>
      <c r="F20" s="8">
        <v>7351.1</v>
      </c>
      <c r="G20" s="8">
        <v>7351.1</v>
      </c>
      <c r="H20" s="8"/>
      <c r="I20" s="8">
        <v>7351.1</v>
      </c>
      <c r="J20" s="8">
        <v>7351.1</v>
      </c>
      <c r="K20" s="8"/>
    </row>
    <row r="21" spans="1:11" ht="93.6">
      <c r="A21" s="7" t="s">
        <v>201</v>
      </c>
      <c r="B21" s="12" t="s">
        <v>6</v>
      </c>
      <c r="C21" s="12" t="s">
        <v>16</v>
      </c>
      <c r="D21" s="12" t="s">
        <v>208</v>
      </c>
      <c r="E21" s="12" t="s">
        <v>202</v>
      </c>
      <c r="F21" s="8">
        <v>7252.6</v>
      </c>
      <c r="G21" s="8">
        <v>7252.6</v>
      </c>
      <c r="H21" s="8"/>
      <c r="I21" s="8">
        <v>7252.6</v>
      </c>
      <c r="J21" s="8">
        <v>7252.6</v>
      </c>
      <c r="K21" s="8"/>
    </row>
    <row r="22" spans="1:11" ht="46.8">
      <c r="A22" s="7" t="s">
        <v>203</v>
      </c>
      <c r="B22" s="12" t="s">
        <v>6</v>
      </c>
      <c r="C22" s="12" t="s">
        <v>16</v>
      </c>
      <c r="D22" s="12" t="s">
        <v>208</v>
      </c>
      <c r="E22" s="12" t="s">
        <v>204</v>
      </c>
      <c r="F22" s="8">
        <v>98.5</v>
      </c>
      <c r="G22" s="8">
        <v>98.5</v>
      </c>
      <c r="H22" s="8"/>
      <c r="I22" s="8">
        <v>98.5</v>
      </c>
      <c r="J22" s="8">
        <v>98.5</v>
      </c>
      <c r="K22" s="8"/>
    </row>
    <row r="23" spans="1:11" ht="15.6">
      <c r="A23" s="7" t="s">
        <v>18</v>
      </c>
      <c r="B23" s="12" t="s">
        <v>6</v>
      </c>
      <c r="C23" s="12" t="s">
        <v>16</v>
      </c>
      <c r="D23" s="12" t="s">
        <v>19</v>
      </c>
      <c r="E23" s="12"/>
      <c r="F23" s="8">
        <v>3730.8589999999999</v>
      </c>
      <c r="G23" s="8">
        <v>3730.8589999999999</v>
      </c>
      <c r="H23" s="8"/>
      <c r="I23" s="8">
        <v>3730.8589999999999</v>
      </c>
      <c r="J23" s="8">
        <v>3730.8589999999999</v>
      </c>
      <c r="K23" s="8"/>
    </row>
    <row r="24" spans="1:11" ht="31.2">
      <c r="A24" s="7" t="s">
        <v>443</v>
      </c>
      <c r="B24" s="12" t="s">
        <v>6</v>
      </c>
      <c r="C24" s="12" t="s">
        <v>16</v>
      </c>
      <c r="D24" s="12" t="s">
        <v>209</v>
      </c>
      <c r="E24" s="12"/>
      <c r="F24" s="8">
        <v>2987.9589999999998</v>
      </c>
      <c r="G24" s="8">
        <v>2987.9589999999998</v>
      </c>
      <c r="H24" s="8"/>
      <c r="I24" s="8">
        <v>2987.9589999999998</v>
      </c>
      <c r="J24" s="8">
        <v>2987.9589999999998</v>
      </c>
      <c r="K24" s="8"/>
    </row>
    <row r="25" spans="1:11" ht="93.6">
      <c r="A25" s="7" t="s">
        <v>201</v>
      </c>
      <c r="B25" s="12" t="s">
        <v>6</v>
      </c>
      <c r="C25" s="12" t="s">
        <v>16</v>
      </c>
      <c r="D25" s="12" t="s">
        <v>209</v>
      </c>
      <c r="E25" s="12" t="s">
        <v>202</v>
      </c>
      <c r="F25" s="8">
        <v>2457.4589999999998</v>
      </c>
      <c r="G25" s="8">
        <v>2457.4589999999998</v>
      </c>
      <c r="H25" s="8"/>
      <c r="I25" s="8">
        <v>2457.4589999999998</v>
      </c>
      <c r="J25" s="8">
        <v>2457.4589999999998</v>
      </c>
      <c r="K25" s="8"/>
    </row>
    <row r="26" spans="1:11" ht="46.8">
      <c r="A26" s="7" t="s">
        <v>203</v>
      </c>
      <c r="B26" s="12" t="s">
        <v>6</v>
      </c>
      <c r="C26" s="12" t="s">
        <v>16</v>
      </c>
      <c r="D26" s="12" t="s">
        <v>209</v>
      </c>
      <c r="E26" s="12" t="s">
        <v>204</v>
      </c>
      <c r="F26" s="8">
        <v>530.5</v>
      </c>
      <c r="G26" s="8">
        <v>530.5</v>
      </c>
      <c r="H26" s="8"/>
      <c r="I26" s="8">
        <v>530.5</v>
      </c>
      <c r="J26" s="8">
        <v>530.5</v>
      </c>
      <c r="K26" s="8"/>
    </row>
    <row r="27" spans="1:11" ht="46.8">
      <c r="A27" s="7" t="s">
        <v>210</v>
      </c>
      <c r="B27" s="12" t="s">
        <v>6</v>
      </c>
      <c r="C27" s="12" t="s">
        <v>16</v>
      </c>
      <c r="D27" s="12" t="s">
        <v>211</v>
      </c>
      <c r="E27" s="12"/>
      <c r="F27" s="8">
        <v>742.9</v>
      </c>
      <c r="G27" s="8">
        <v>742.9</v>
      </c>
      <c r="H27" s="8"/>
      <c r="I27" s="8">
        <v>742.9</v>
      </c>
      <c r="J27" s="8">
        <v>742.9</v>
      </c>
      <c r="K27" s="8"/>
    </row>
    <row r="28" spans="1:11" ht="93.6">
      <c r="A28" s="7" t="s">
        <v>201</v>
      </c>
      <c r="B28" s="12" t="s">
        <v>6</v>
      </c>
      <c r="C28" s="12" t="s">
        <v>16</v>
      </c>
      <c r="D28" s="12" t="s">
        <v>211</v>
      </c>
      <c r="E28" s="12" t="s">
        <v>202</v>
      </c>
      <c r="F28" s="8">
        <v>683.9</v>
      </c>
      <c r="G28" s="8">
        <v>683.9</v>
      </c>
      <c r="H28" s="8"/>
      <c r="I28" s="8">
        <v>683.9</v>
      </c>
      <c r="J28" s="8">
        <v>683.9</v>
      </c>
      <c r="K28" s="8"/>
    </row>
    <row r="29" spans="1:11" ht="46.8">
      <c r="A29" s="7" t="s">
        <v>203</v>
      </c>
      <c r="B29" s="12" t="s">
        <v>6</v>
      </c>
      <c r="C29" s="12" t="s">
        <v>16</v>
      </c>
      <c r="D29" s="12" t="s">
        <v>211</v>
      </c>
      <c r="E29" s="12" t="s">
        <v>204</v>
      </c>
      <c r="F29" s="8">
        <v>59</v>
      </c>
      <c r="G29" s="8">
        <v>59</v>
      </c>
      <c r="H29" s="8"/>
      <c r="I29" s="8">
        <v>59</v>
      </c>
      <c r="J29" s="8">
        <v>59</v>
      </c>
      <c r="K29" s="8"/>
    </row>
    <row r="30" spans="1:11" ht="46.8">
      <c r="A30" s="7" t="s">
        <v>20</v>
      </c>
      <c r="B30" s="12" t="s">
        <v>6</v>
      </c>
      <c r="C30" s="12" t="s">
        <v>16</v>
      </c>
      <c r="D30" s="12" t="s">
        <v>21</v>
      </c>
      <c r="E30" s="12"/>
      <c r="F30" s="8">
        <v>4457.3999999999996</v>
      </c>
      <c r="G30" s="8">
        <v>4457.3999999999996</v>
      </c>
      <c r="H30" s="8">
        <v>5337.4</v>
      </c>
      <c r="I30" s="8">
        <v>4540.7</v>
      </c>
      <c r="J30" s="8">
        <v>4540.7</v>
      </c>
      <c r="K30" s="8">
        <v>4540.7</v>
      </c>
    </row>
    <row r="31" spans="1:11" ht="46.8">
      <c r="A31" s="7" t="s">
        <v>212</v>
      </c>
      <c r="B31" s="12" t="s">
        <v>6</v>
      </c>
      <c r="C31" s="12" t="s">
        <v>16</v>
      </c>
      <c r="D31" s="12" t="s">
        <v>213</v>
      </c>
      <c r="E31" s="12"/>
      <c r="F31" s="8">
        <v>4457.3999999999996</v>
      </c>
      <c r="G31" s="8">
        <v>4457.3999999999996</v>
      </c>
      <c r="H31" s="8">
        <v>5337.4</v>
      </c>
      <c r="I31" s="8">
        <v>4540.7</v>
      </c>
      <c r="J31" s="8">
        <v>4540.7</v>
      </c>
      <c r="K31" s="8">
        <v>4540.7</v>
      </c>
    </row>
    <row r="32" spans="1:11" ht="93.6">
      <c r="A32" s="7" t="s">
        <v>201</v>
      </c>
      <c r="B32" s="12" t="s">
        <v>6</v>
      </c>
      <c r="C32" s="12" t="s">
        <v>16</v>
      </c>
      <c r="D32" s="12" t="s">
        <v>213</v>
      </c>
      <c r="E32" s="12" t="s">
        <v>202</v>
      </c>
      <c r="F32" s="8">
        <v>3652.5740000000001</v>
      </c>
      <c r="G32" s="8">
        <v>3652.5740000000001</v>
      </c>
      <c r="H32" s="8"/>
      <c r="I32" s="8">
        <v>3652.5740000000001</v>
      </c>
      <c r="J32" s="8">
        <v>3652.5740000000001</v>
      </c>
      <c r="K32" s="8"/>
    </row>
    <row r="33" spans="1:11" ht="46.8">
      <c r="A33" s="7" t="s">
        <v>203</v>
      </c>
      <c r="B33" s="12" t="s">
        <v>6</v>
      </c>
      <c r="C33" s="12" t="s">
        <v>16</v>
      </c>
      <c r="D33" s="12" t="s">
        <v>213</v>
      </c>
      <c r="E33" s="12" t="s">
        <v>204</v>
      </c>
      <c r="F33" s="8">
        <v>804.82600000000002</v>
      </c>
      <c r="G33" s="8">
        <v>804.82600000000002</v>
      </c>
      <c r="H33" s="8">
        <v>1684.8</v>
      </c>
      <c r="I33" s="8">
        <v>888.12599999999998</v>
      </c>
      <c r="J33" s="8">
        <v>888.12599999999998</v>
      </c>
      <c r="K33" s="8">
        <v>888.1</v>
      </c>
    </row>
    <row r="34" spans="1:11" ht="15.6">
      <c r="A34" s="7" t="s">
        <v>214</v>
      </c>
      <c r="B34" s="12" t="s">
        <v>6</v>
      </c>
      <c r="C34" s="12" t="s">
        <v>215</v>
      </c>
      <c r="D34" s="12"/>
      <c r="E34" s="12"/>
      <c r="F34" s="8">
        <v>35</v>
      </c>
      <c r="G34" s="8">
        <v>35</v>
      </c>
      <c r="H34" s="8"/>
      <c r="I34" s="8">
        <v>35</v>
      </c>
      <c r="J34" s="8">
        <v>35</v>
      </c>
      <c r="K34" s="8"/>
    </row>
    <row r="35" spans="1:11" ht="31.2">
      <c r="A35" s="7" t="s">
        <v>24</v>
      </c>
      <c r="B35" s="12" t="s">
        <v>6</v>
      </c>
      <c r="C35" s="12" t="s">
        <v>215</v>
      </c>
      <c r="D35" s="12" t="s">
        <v>25</v>
      </c>
      <c r="E35" s="12"/>
      <c r="F35" s="8">
        <v>35</v>
      </c>
      <c r="G35" s="8">
        <v>35</v>
      </c>
      <c r="H35" s="8"/>
      <c r="I35" s="8">
        <v>35</v>
      </c>
      <c r="J35" s="8">
        <v>35</v>
      </c>
      <c r="K35" s="8"/>
    </row>
    <row r="36" spans="1:11" ht="46.8">
      <c r="A36" s="7" t="s">
        <v>203</v>
      </c>
      <c r="B36" s="12" t="s">
        <v>6</v>
      </c>
      <c r="C36" s="12" t="s">
        <v>215</v>
      </c>
      <c r="D36" s="12" t="s">
        <v>25</v>
      </c>
      <c r="E36" s="12" t="s">
        <v>204</v>
      </c>
      <c r="F36" s="8">
        <v>35</v>
      </c>
      <c r="G36" s="8">
        <v>35</v>
      </c>
      <c r="H36" s="8"/>
      <c r="I36" s="8">
        <v>35</v>
      </c>
      <c r="J36" s="8">
        <v>35</v>
      </c>
      <c r="K36" s="8"/>
    </row>
    <row r="37" spans="1:11" ht="15.6">
      <c r="A37" s="7" t="s">
        <v>22</v>
      </c>
      <c r="B37" s="12" t="s">
        <v>6</v>
      </c>
      <c r="C37" s="12" t="s">
        <v>23</v>
      </c>
      <c r="D37" s="12"/>
      <c r="E37" s="12"/>
      <c r="F37" s="8">
        <v>300</v>
      </c>
      <c r="G37" s="8">
        <v>300</v>
      </c>
      <c r="H37" s="8"/>
      <c r="I37" s="8">
        <v>300</v>
      </c>
      <c r="J37" s="8">
        <v>300</v>
      </c>
      <c r="K37" s="8"/>
    </row>
    <row r="38" spans="1:11" ht="31.2">
      <c r="A38" s="7" t="s">
        <v>24</v>
      </c>
      <c r="B38" s="12" t="s">
        <v>6</v>
      </c>
      <c r="C38" s="12" t="s">
        <v>23</v>
      </c>
      <c r="D38" s="12" t="s">
        <v>25</v>
      </c>
      <c r="E38" s="12"/>
      <c r="F38" s="8">
        <v>300</v>
      </c>
      <c r="G38" s="8">
        <v>300</v>
      </c>
      <c r="H38" s="8"/>
      <c r="I38" s="8">
        <v>300</v>
      </c>
      <c r="J38" s="8">
        <v>300</v>
      </c>
      <c r="K38" s="8"/>
    </row>
    <row r="39" spans="1:11" ht="15.6">
      <c r="A39" s="7" t="s">
        <v>205</v>
      </c>
      <c r="B39" s="12" t="s">
        <v>6</v>
      </c>
      <c r="C39" s="12" t="s">
        <v>23</v>
      </c>
      <c r="D39" s="12" t="s">
        <v>25</v>
      </c>
      <c r="E39" s="12" t="s">
        <v>206</v>
      </c>
      <c r="F39" s="8">
        <v>300</v>
      </c>
      <c r="G39" s="8">
        <v>300</v>
      </c>
      <c r="H39" s="8"/>
      <c r="I39" s="8">
        <v>300</v>
      </c>
      <c r="J39" s="8">
        <v>300</v>
      </c>
      <c r="K39" s="8"/>
    </row>
    <row r="40" spans="1:11" ht="15.6">
      <c r="A40" s="7" t="s">
        <v>26</v>
      </c>
      <c r="B40" s="12" t="s">
        <v>6</v>
      </c>
      <c r="C40" s="12" t="s">
        <v>27</v>
      </c>
      <c r="D40" s="12"/>
      <c r="E40" s="12"/>
      <c r="F40" s="8">
        <v>1053</v>
      </c>
      <c r="G40" s="8">
        <v>1053</v>
      </c>
      <c r="H40" s="8"/>
      <c r="I40" s="8">
        <v>1053</v>
      </c>
      <c r="J40" s="8">
        <v>1053</v>
      </c>
      <c r="K40" s="8"/>
    </row>
    <row r="41" spans="1:11" ht="31.2">
      <c r="A41" s="7" t="s">
        <v>11</v>
      </c>
      <c r="B41" s="12" t="s">
        <v>6</v>
      </c>
      <c r="C41" s="12" t="s">
        <v>27</v>
      </c>
      <c r="D41" s="12" t="s">
        <v>12</v>
      </c>
      <c r="E41" s="12"/>
      <c r="F41" s="8">
        <v>671</v>
      </c>
      <c r="G41" s="8">
        <v>671</v>
      </c>
      <c r="H41" s="8"/>
      <c r="I41" s="8">
        <v>671</v>
      </c>
      <c r="J41" s="8">
        <v>671</v>
      </c>
      <c r="K41" s="8"/>
    </row>
    <row r="42" spans="1:11" ht="31.2">
      <c r="A42" s="7" t="s">
        <v>13</v>
      </c>
      <c r="B42" s="12" t="s">
        <v>6</v>
      </c>
      <c r="C42" s="12" t="s">
        <v>27</v>
      </c>
      <c r="D42" s="12" t="s">
        <v>14</v>
      </c>
      <c r="E42" s="12"/>
      <c r="F42" s="8">
        <v>671</v>
      </c>
      <c r="G42" s="8">
        <v>671</v>
      </c>
      <c r="H42" s="8"/>
      <c r="I42" s="8">
        <v>671</v>
      </c>
      <c r="J42" s="8">
        <v>671</v>
      </c>
      <c r="K42" s="8"/>
    </row>
    <row r="43" spans="1:11" ht="62.4">
      <c r="A43" s="7" t="s">
        <v>383</v>
      </c>
      <c r="B43" s="12" t="s">
        <v>6</v>
      </c>
      <c r="C43" s="12" t="s">
        <v>27</v>
      </c>
      <c r="D43" s="12" t="s">
        <v>200</v>
      </c>
      <c r="E43" s="12"/>
      <c r="F43" s="8">
        <v>671</v>
      </c>
      <c r="G43" s="8">
        <v>671</v>
      </c>
      <c r="H43" s="8"/>
      <c r="I43" s="8">
        <v>671</v>
      </c>
      <c r="J43" s="8">
        <v>671</v>
      </c>
      <c r="K43" s="8"/>
    </row>
    <row r="44" spans="1:11" ht="46.8">
      <c r="A44" s="7" t="s">
        <v>203</v>
      </c>
      <c r="B44" s="12" t="s">
        <v>6</v>
      </c>
      <c r="C44" s="12" t="s">
        <v>27</v>
      </c>
      <c r="D44" s="12" t="s">
        <v>200</v>
      </c>
      <c r="E44" s="12" t="s">
        <v>204</v>
      </c>
      <c r="F44" s="8">
        <v>671</v>
      </c>
      <c r="G44" s="8">
        <v>671</v>
      </c>
      <c r="H44" s="8"/>
      <c r="I44" s="8">
        <v>671</v>
      </c>
      <c r="J44" s="8">
        <v>671</v>
      </c>
      <c r="K44" s="8"/>
    </row>
    <row r="45" spans="1:11" ht="31.2">
      <c r="A45" s="7" t="s">
        <v>28</v>
      </c>
      <c r="B45" s="12" t="s">
        <v>6</v>
      </c>
      <c r="C45" s="12" t="s">
        <v>27</v>
      </c>
      <c r="D45" s="12" t="s">
        <v>29</v>
      </c>
      <c r="E45" s="12"/>
      <c r="F45" s="8">
        <v>9</v>
      </c>
      <c r="G45" s="8">
        <v>9</v>
      </c>
      <c r="H45" s="8"/>
      <c r="I45" s="8">
        <v>9</v>
      </c>
      <c r="J45" s="8">
        <v>9</v>
      </c>
      <c r="K45" s="8"/>
    </row>
    <row r="46" spans="1:11" ht="31.2">
      <c r="A46" s="7" t="s">
        <v>30</v>
      </c>
      <c r="B46" s="12" t="s">
        <v>6</v>
      </c>
      <c r="C46" s="12" t="s">
        <v>27</v>
      </c>
      <c r="D46" s="12" t="s">
        <v>31</v>
      </c>
      <c r="E46" s="12"/>
      <c r="F46" s="8">
        <v>9</v>
      </c>
      <c r="G46" s="8">
        <v>9</v>
      </c>
      <c r="H46" s="8"/>
      <c r="I46" s="8">
        <v>9</v>
      </c>
      <c r="J46" s="8">
        <v>9</v>
      </c>
      <c r="K46" s="8"/>
    </row>
    <row r="47" spans="1:11" ht="124.8">
      <c r="A47" s="7" t="s">
        <v>372</v>
      </c>
      <c r="B47" s="12" t="s">
        <v>6</v>
      </c>
      <c r="C47" s="12" t="s">
        <v>27</v>
      </c>
      <c r="D47" s="12" t="s">
        <v>216</v>
      </c>
      <c r="E47" s="12"/>
      <c r="F47" s="8">
        <v>9</v>
      </c>
      <c r="G47" s="8">
        <v>9</v>
      </c>
      <c r="H47" s="8"/>
      <c r="I47" s="8">
        <v>9</v>
      </c>
      <c r="J47" s="8">
        <v>9</v>
      </c>
      <c r="K47" s="8"/>
    </row>
    <row r="48" spans="1:11" ht="46.8">
      <c r="A48" s="7" t="s">
        <v>203</v>
      </c>
      <c r="B48" s="12" t="s">
        <v>6</v>
      </c>
      <c r="C48" s="12" t="s">
        <v>27</v>
      </c>
      <c r="D48" s="12" t="s">
        <v>216</v>
      </c>
      <c r="E48" s="12" t="s">
        <v>204</v>
      </c>
      <c r="F48" s="8">
        <v>9</v>
      </c>
      <c r="G48" s="8">
        <v>9</v>
      </c>
      <c r="H48" s="8"/>
      <c r="I48" s="8">
        <v>9</v>
      </c>
      <c r="J48" s="8">
        <v>9</v>
      </c>
      <c r="K48" s="8"/>
    </row>
    <row r="49" spans="1:11" ht="31.2">
      <c r="A49" s="7" t="s">
        <v>24</v>
      </c>
      <c r="B49" s="12" t="s">
        <v>6</v>
      </c>
      <c r="C49" s="12" t="s">
        <v>27</v>
      </c>
      <c r="D49" s="12" t="s">
        <v>25</v>
      </c>
      <c r="E49" s="12"/>
      <c r="F49" s="8">
        <v>373</v>
      </c>
      <c r="G49" s="8">
        <v>373</v>
      </c>
      <c r="H49" s="8"/>
      <c r="I49" s="8">
        <v>373</v>
      </c>
      <c r="J49" s="8">
        <v>373</v>
      </c>
      <c r="K49" s="8"/>
    </row>
    <row r="50" spans="1:11" ht="46.8">
      <c r="A50" s="7" t="s">
        <v>203</v>
      </c>
      <c r="B50" s="12" t="s">
        <v>6</v>
      </c>
      <c r="C50" s="12" t="s">
        <v>27</v>
      </c>
      <c r="D50" s="12" t="s">
        <v>25</v>
      </c>
      <c r="E50" s="12" t="s">
        <v>204</v>
      </c>
      <c r="F50" s="8">
        <v>9</v>
      </c>
      <c r="G50" s="8">
        <v>9</v>
      </c>
      <c r="H50" s="8"/>
      <c r="I50" s="8">
        <v>9</v>
      </c>
      <c r="J50" s="8">
        <v>9</v>
      </c>
      <c r="K50" s="8"/>
    </row>
    <row r="51" spans="1:11" ht="15.6">
      <c r="A51" s="7" t="s">
        <v>205</v>
      </c>
      <c r="B51" s="12" t="s">
        <v>6</v>
      </c>
      <c r="C51" s="12" t="s">
        <v>27</v>
      </c>
      <c r="D51" s="12" t="s">
        <v>25</v>
      </c>
      <c r="E51" s="12" t="s">
        <v>206</v>
      </c>
      <c r="F51" s="8">
        <v>364</v>
      </c>
      <c r="G51" s="8">
        <v>364</v>
      </c>
      <c r="H51" s="8"/>
      <c r="I51" s="8">
        <v>364</v>
      </c>
      <c r="J51" s="8">
        <v>364</v>
      </c>
      <c r="K51" s="8"/>
    </row>
    <row r="52" spans="1:11" ht="31.2">
      <c r="A52" s="7" t="s">
        <v>32</v>
      </c>
      <c r="B52" s="12" t="s">
        <v>6</v>
      </c>
      <c r="C52" s="12" t="s">
        <v>33</v>
      </c>
      <c r="D52" s="12"/>
      <c r="E52" s="12"/>
      <c r="F52" s="8">
        <v>4336</v>
      </c>
      <c r="G52" s="8">
        <v>4336</v>
      </c>
      <c r="H52" s="8"/>
      <c r="I52" s="8">
        <v>4336</v>
      </c>
      <c r="J52" s="8">
        <v>4336</v>
      </c>
      <c r="K52" s="8"/>
    </row>
    <row r="53" spans="1:11" ht="62.4">
      <c r="A53" s="7" t="s">
        <v>34</v>
      </c>
      <c r="B53" s="12" t="s">
        <v>6</v>
      </c>
      <c r="C53" s="12" t="s">
        <v>35</v>
      </c>
      <c r="D53" s="12"/>
      <c r="E53" s="12"/>
      <c r="F53" s="8">
        <v>3712.1</v>
      </c>
      <c r="G53" s="8">
        <v>3712.1</v>
      </c>
      <c r="H53" s="8"/>
      <c r="I53" s="8">
        <v>3712.1</v>
      </c>
      <c r="J53" s="8">
        <v>3712.1</v>
      </c>
      <c r="K53" s="8"/>
    </row>
    <row r="54" spans="1:11" ht="15.6">
      <c r="A54" s="7" t="s">
        <v>36</v>
      </c>
      <c r="B54" s="12" t="s">
        <v>6</v>
      </c>
      <c r="C54" s="12" t="s">
        <v>35</v>
      </c>
      <c r="D54" s="12" t="s">
        <v>37</v>
      </c>
      <c r="E54" s="12"/>
      <c r="F54" s="8">
        <v>3712.1</v>
      </c>
      <c r="G54" s="8">
        <v>3712.1</v>
      </c>
      <c r="H54" s="8"/>
      <c r="I54" s="8">
        <v>3712.1</v>
      </c>
      <c r="J54" s="8">
        <v>3712.1</v>
      </c>
      <c r="K54" s="8"/>
    </row>
    <row r="55" spans="1:11" ht="62.4">
      <c r="A55" s="7" t="s">
        <v>38</v>
      </c>
      <c r="B55" s="12" t="s">
        <v>6</v>
      </c>
      <c r="C55" s="12" t="s">
        <v>35</v>
      </c>
      <c r="D55" s="12" t="s">
        <v>39</v>
      </c>
      <c r="E55" s="12"/>
      <c r="F55" s="8">
        <v>3712.1</v>
      </c>
      <c r="G55" s="8">
        <v>3712.1</v>
      </c>
      <c r="H55" s="8"/>
      <c r="I55" s="8">
        <v>3712.1</v>
      </c>
      <c r="J55" s="8">
        <v>3712.1</v>
      </c>
      <c r="K55" s="8"/>
    </row>
    <row r="56" spans="1:11" ht="31.2">
      <c r="A56" s="7" t="s">
        <v>217</v>
      </c>
      <c r="B56" s="12" t="s">
        <v>6</v>
      </c>
      <c r="C56" s="12" t="s">
        <v>35</v>
      </c>
      <c r="D56" s="12" t="s">
        <v>218</v>
      </c>
      <c r="E56" s="12"/>
      <c r="F56" s="8">
        <v>100</v>
      </c>
      <c r="G56" s="8">
        <v>100</v>
      </c>
      <c r="H56" s="8"/>
      <c r="I56" s="8">
        <v>100</v>
      </c>
      <c r="J56" s="8">
        <v>100</v>
      </c>
      <c r="K56" s="8"/>
    </row>
    <row r="57" spans="1:11" ht="46.8">
      <c r="A57" s="7" t="s">
        <v>219</v>
      </c>
      <c r="B57" s="12" t="s">
        <v>6</v>
      </c>
      <c r="C57" s="12" t="s">
        <v>35</v>
      </c>
      <c r="D57" s="12" t="s">
        <v>218</v>
      </c>
      <c r="E57" s="12" t="s">
        <v>220</v>
      </c>
      <c r="F57" s="8">
        <v>100</v>
      </c>
      <c r="G57" s="8">
        <v>100</v>
      </c>
      <c r="H57" s="8"/>
      <c r="I57" s="8">
        <v>100</v>
      </c>
      <c r="J57" s="8">
        <v>100</v>
      </c>
      <c r="K57" s="8"/>
    </row>
    <row r="58" spans="1:11" ht="31.2">
      <c r="A58" s="7" t="s">
        <v>221</v>
      </c>
      <c r="B58" s="12" t="s">
        <v>6</v>
      </c>
      <c r="C58" s="12" t="s">
        <v>35</v>
      </c>
      <c r="D58" s="12" t="s">
        <v>222</v>
      </c>
      <c r="E58" s="12"/>
      <c r="F58" s="8">
        <v>3612.1</v>
      </c>
      <c r="G58" s="8">
        <v>3612.1</v>
      </c>
      <c r="H58" s="8"/>
      <c r="I58" s="8">
        <v>3612.1</v>
      </c>
      <c r="J58" s="8">
        <v>3612.1</v>
      </c>
      <c r="K58" s="8"/>
    </row>
    <row r="59" spans="1:11" ht="46.8">
      <c r="A59" s="7" t="s">
        <v>219</v>
      </c>
      <c r="B59" s="12" t="s">
        <v>6</v>
      </c>
      <c r="C59" s="12" t="s">
        <v>35</v>
      </c>
      <c r="D59" s="12" t="s">
        <v>222</v>
      </c>
      <c r="E59" s="12" t="s">
        <v>220</v>
      </c>
      <c r="F59" s="8">
        <v>3612.1</v>
      </c>
      <c r="G59" s="8">
        <v>3612.1</v>
      </c>
      <c r="H59" s="8"/>
      <c r="I59" s="8">
        <v>3612.1</v>
      </c>
      <c r="J59" s="8">
        <v>3612.1</v>
      </c>
      <c r="K59" s="8"/>
    </row>
    <row r="60" spans="1:11" ht="46.8">
      <c r="A60" s="7" t="s">
        <v>40</v>
      </c>
      <c r="B60" s="12" t="s">
        <v>6</v>
      </c>
      <c r="C60" s="12" t="s">
        <v>41</v>
      </c>
      <c r="D60" s="12"/>
      <c r="E60" s="12"/>
      <c r="F60" s="8">
        <v>623.9</v>
      </c>
      <c r="G60" s="8">
        <v>623.9</v>
      </c>
      <c r="H60" s="8"/>
      <c r="I60" s="8">
        <v>623.9</v>
      </c>
      <c r="J60" s="8">
        <v>623.9</v>
      </c>
      <c r="K60" s="8"/>
    </row>
    <row r="61" spans="1:11" ht="15.6">
      <c r="A61" s="7" t="s">
        <v>36</v>
      </c>
      <c r="B61" s="12" t="s">
        <v>6</v>
      </c>
      <c r="C61" s="12" t="s">
        <v>41</v>
      </c>
      <c r="D61" s="12" t="s">
        <v>37</v>
      </c>
      <c r="E61" s="12"/>
      <c r="F61" s="8">
        <v>623.9</v>
      </c>
      <c r="G61" s="8">
        <v>623.9</v>
      </c>
      <c r="H61" s="8"/>
      <c r="I61" s="8">
        <v>623.9</v>
      </c>
      <c r="J61" s="8">
        <v>623.9</v>
      </c>
      <c r="K61" s="8"/>
    </row>
    <row r="62" spans="1:11" ht="62.4">
      <c r="A62" s="7" t="s">
        <v>38</v>
      </c>
      <c r="B62" s="12" t="s">
        <v>6</v>
      </c>
      <c r="C62" s="12" t="s">
        <v>41</v>
      </c>
      <c r="D62" s="12" t="s">
        <v>39</v>
      </c>
      <c r="E62" s="12"/>
      <c r="F62" s="8">
        <v>450</v>
      </c>
      <c r="G62" s="8">
        <v>450</v>
      </c>
      <c r="H62" s="8"/>
      <c r="I62" s="8">
        <v>450</v>
      </c>
      <c r="J62" s="8">
        <v>450</v>
      </c>
      <c r="K62" s="8"/>
    </row>
    <row r="63" spans="1:11" ht="62.4">
      <c r="A63" s="7" t="s">
        <v>223</v>
      </c>
      <c r="B63" s="12" t="s">
        <v>6</v>
      </c>
      <c r="C63" s="12" t="s">
        <v>41</v>
      </c>
      <c r="D63" s="12" t="s">
        <v>224</v>
      </c>
      <c r="E63" s="12"/>
      <c r="F63" s="8">
        <v>450</v>
      </c>
      <c r="G63" s="8">
        <v>450</v>
      </c>
      <c r="H63" s="8"/>
      <c r="I63" s="8">
        <v>450</v>
      </c>
      <c r="J63" s="8">
        <v>450</v>
      </c>
      <c r="K63" s="8"/>
    </row>
    <row r="64" spans="1:11" ht="46.8">
      <c r="A64" s="7" t="s">
        <v>219</v>
      </c>
      <c r="B64" s="12" t="s">
        <v>6</v>
      </c>
      <c r="C64" s="12" t="s">
        <v>41</v>
      </c>
      <c r="D64" s="12" t="s">
        <v>224</v>
      </c>
      <c r="E64" s="12" t="s">
        <v>220</v>
      </c>
      <c r="F64" s="8">
        <v>450</v>
      </c>
      <c r="G64" s="8">
        <v>450</v>
      </c>
      <c r="H64" s="8"/>
      <c r="I64" s="8">
        <v>450</v>
      </c>
      <c r="J64" s="8">
        <v>450</v>
      </c>
      <c r="K64" s="8"/>
    </row>
    <row r="65" spans="1:11" ht="31.2">
      <c r="A65" s="7" t="s">
        <v>42</v>
      </c>
      <c r="B65" s="12" t="s">
        <v>6</v>
      </c>
      <c r="C65" s="12" t="s">
        <v>41</v>
      </c>
      <c r="D65" s="12" t="s">
        <v>43</v>
      </c>
      <c r="E65" s="12"/>
      <c r="F65" s="8">
        <v>173.9</v>
      </c>
      <c r="G65" s="8">
        <v>173.9</v>
      </c>
      <c r="H65" s="8"/>
      <c r="I65" s="8">
        <v>173.9</v>
      </c>
      <c r="J65" s="8">
        <v>173.9</v>
      </c>
      <c r="K65" s="8"/>
    </row>
    <row r="66" spans="1:11" ht="31.2">
      <c r="A66" s="7" t="s">
        <v>44</v>
      </c>
      <c r="B66" s="12" t="s">
        <v>6</v>
      </c>
      <c r="C66" s="12" t="s">
        <v>41</v>
      </c>
      <c r="D66" s="12" t="s">
        <v>225</v>
      </c>
      <c r="E66" s="12"/>
      <c r="F66" s="8">
        <v>20</v>
      </c>
      <c r="G66" s="8">
        <v>20</v>
      </c>
      <c r="H66" s="8"/>
      <c r="I66" s="8">
        <v>20</v>
      </c>
      <c r="J66" s="8">
        <v>20</v>
      </c>
      <c r="K66" s="8"/>
    </row>
    <row r="67" spans="1:11" ht="46.8">
      <c r="A67" s="7" t="s">
        <v>203</v>
      </c>
      <c r="B67" s="12" t="s">
        <v>6</v>
      </c>
      <c r="C67" s="12" t="s">
        <v>41</v>
      </c>
      <c r="D67" s="12" t="s">
        <v>225</v>
      </c>
      <c r="E67" s="12" t="s">
        <v>204</v>
      </c>
      <c r="F67" s="8">
        <v>20</v>
      </c>
      <c r="G67" s="8">
        <v>20</v>
      </c>
      <c r="H67" s="8"/>
      <c r="I67" s="8">
        <v>20</v>
      </c>
      <c r="J67" s="8">
        <v>20</v>
      </c>
      <c r="K67" s="8"/>
    </row>
    <row r="68" spans="1:11" ht="46.8">
      <c r="A68" s="7" t="s">
        <v>45</v>
      </c>
      <c r="B68" s="12" t="s">
        <v>6</v>
      </c>
      <c r="C68" s="12" t="s">
        <v>41</v>
      </c>
      <c r="D68" s="12" t="s">
        <v>226</v>
      </c>
      <c r="E68" s="12"/>
      <c r="F68" s="8">
        <v>153.9</v>
      </c>
      <c r="G68" s="8">
        <v>153.9</v>
      </c>
      <c r="H68" s="8"/>
      <c r="I68" s="8">
        <v>153.9</v>
      </c>
      <c r="J68" s="8">
        <v>153.9</v>
      </c>
      <c r="K68" s="8"/>
    </row>
    <row r="69" spans="1:11" ht="46.8">
      <c r="A69" s="7" t="s">
        <v>219</v>
      </c>
      <c r="B69" s="12" t="s">
        <v>6</v>
      </c>
      <c r="C69" s="12" t="s">
        <v>41</v>
      </c>
      <c r="D69" s="12" t="s">
        <v>226</v>
      </c>
      <c r="E69" s="12" t="s">
        <v>220</v>
      </c>
      <c r="F69" s="8">
        <v>153.9</v>
      </c>
      <c r="G69" s="8">
        <v>153.9</v>
      </c>
      <c r="H69" s="8"/>
      <c r="I69" s="8">
        <v>153.9</v>
      </c>
      <c r="J69" s="8">
        <v>153.9</v>
      </c>
      <c r="K69" s="8"/>
    </row>
    <row r="70" spans="1:11" ht="15.6">
      <c r="A70" s="7" t="s">
        <v>46</v>
      </c>
      <c r="B70" s="12" t="s">
        <v>6</v>
      </c>
      <c r="C70" s="12" t="s">
        <v>47</v>
      </c>
      <c r="D70" s="12"/>
      <c r="E70" s="12"/>
      <c r="F70" s="8">
        <v>920</v>
      </c>
      <c r="G70" s="8">
        <v>920</v>
      </c>
      <c r="H70" s="8"/>
      <c r="I70" s="8">
        <v>920</v>
      </c>
      <c r="J70" s="8">
        <v>920</v>
      </c>
      <c r="K70" s="8"/>
    </row>
    <row r="71" spans="1:11" ht="15.6">
      <c r="A71" s="7" t="s">
        <v>75</v>
      </c>
      <c r="B71" s="12" t="s">
        <v>6</v>
      </c>
      <c r="C71" s="12" t="s">
        <v>76</v>
      </c>
      <c r="D71" s="12"/>
      <c r="E71" s="12"/>
      <c r="F71" s="8">
        <v>900</v>
      </c>
      <c r="G71" s="8">
        <v>900</v>
      </c>
      <c r="H71" s="8"/>
      <c r="I71" s="8">
        <v>900</v>
      </c>
      <c r="J71" s="8">
        <v>900</v>
      </c>
      <c r="K71" s="8"/>
    </row>
    <row r="72" spans="1:11" ht="31.2">
      <c r="A72" s="7" t="s">
        <v>58</v>
      </c>
      <c r="B72" s="12" t="s">
        <v>6</v>
      </c>
      <c r="C72" s="12" t="s">
        <v>76</v>
      </c>
      <c r="D72" s="12" t="s">
        <v>59</v>
      </c>
      <c r="E72" s="12"/>
      <c r="F72" s="8">
        <v>900</v>
      </c>
      <c r="G72" s="8">
        <v>900</v>
      </c>
      <c r="H72" s="8"/>
      <c r="I72" s="8">
        <v>900</v>
      </c>
      <c r="J72" s="8">
        <v>900</v>
      </c>
      <c r="K72" s="8"/>
    </row>
    <row r="73" spans="1:11" ht="46.8">
      <c r="A73" s="7" t="s">
        <v>60</v>
      </c>
      <c r="B73" s="12" t="s">
        <v>6</v>
      </c>
      <c r="C73" s="12" t="s">
        <v>76</v>
      </c>
      <c r="D73" s="12" t="s">
        <v>61</v>
      </c>
      <c r="E73" s="12"/>
      <c r="F73" s="8">
        <v>900</v>
      </c>
      <c r="G73" s="8">
        <v>900</v>
      </c>
      <c r="H73" s="8"/>
      <c r="I73" s="8">
        <v>900</v>
      </c>
      <c r="J73" s="8">
        <v>900</v>
      </c>
      <c r="K73" s="8"/>
    </row>
    <row r="74" spans="1:11" ht="46.8">
      <c r="A74" s="7" t="s">
        <v>227</v>
      </c>
      <c r="B74" s="12" t="s">
        <v>6</v>
      </c>
      <c r="C74" s="12" t="s">
        <v>76</v>
      </c>
      <c r="D74" s="12" t="s">
        <v>228</v>
      </c>
      <c r="E74" s="12"/>
      <c r="F74" s="8">
        <v>900</v>
      </c>
      <c r="G74" s="8">
        <v>900</v>
      </c>
      <c r="H74" s="8"/>
      <c r="I74" s="8">
        <v>900</v>
      </c>
      <c r="J74" s="8">
        <v>900</v>
      </c>
      <c r="K74" s="8"/>
    </row>
    <row r="75" spans="1:11" ht="15.6">
      <c r="A75" s="7" t="s">
        <v>205</v>
      </c>
      <c r="B75" s="12" t="s">
        <v>6</v>
      </c>
      <c r="C75" s="12" t="s">
        <v>76</v>
      </c>
      <c r="D75" s="12" t="s">
        <v>228</v>
      </c>
      <c r="E75" s="12" t="s">
        <v>206</v>
      </c>
      <c r="F75" s="8">
        <v>900</v>
      </c>
      <c r="G75" s="8">
        <v>900</v>
      </c>
      <c r="H75" s="8"/>
      <c r="I75" s="8">
        <v>900</v>
      </c>
      <c r="J75" s="8">
        <v>900</v>
      </c>
      <c r="K75" s="8"/>
    </row>
    <row r="76" spans="1:11" ht="31.2">
      <c r="A76" s="7" t="s">
        <v>48</v>
      </c>
      <c r="B76" s="12" t="s">
        <v>6</v>
      </c>
      <c r="C76" s="12" t="s">
        <v>49</v>
      </c>
      <c r="D76" s="12"/>
      <c r="E76" s="12"/>
      <c r="F76" s="8">
        <v>20</v>
      </c>
      <c r="G76" s="8">
        <v>20</v>
      </c>
      <c r="H76" s="8"/>
      <c r="I76" s="8">
        <v>20</v>
      </c>
      <c r="J76" s="8">
        <v>20</v>
      </c>
      <c r="K76" s="8"/>
    </row>
    <row r="77" spans="1:11" ht="31.2">
      <c r="A77" s="7" t="s">
        <v>50</v>
      </c>
      <c r="B77" s="12" t="s">
        <v>6</v>
      </c>
      <c r="C77" s="12" t="s">
        <v>49</v>
      </c>
      <c r="D77" s="12" t="s">
        <v>51</v>
      </c>
      <c r="E77" s="12"/>
      <c r="F77" s="8">
        <v>20</v>
      </c>
      <c r="G77" s="8">
        <v>20</v>
      </c>
      <c r="H77" s="8"/>
      <c r="I77" s="8">
        <v>20</v>
      </c>
      <c r="J77" s="8">
        <v>20</v>
      </c>
      <c r="K77" s="8"/>
    </row>
    <row r="78" spans="1:11" ht="31.2">
      <c r="A78" s="7" t="s">
        <v>52</v>
      </c>
      <c r="B78" s="12" t="s">
        <v>6</v>
      </c>
      <c r="C78" s="12" t="s">
        <v>49</v>
      </c>
      <c r="D78" s="12" t="s">
        <v>53</v>
      </c>
      <c r="E78" s="12"/>
      <c r="F78" s="8">
        <v>20</v>
      </c>
      <c r="G78" s="8">
        <v>20</v>
      </c>
      <c r="H78" s="8"/>
      <c r="I78" s="8">
        <v>20</v>
      </c>
      <c r="J78" s="8">
        <v>20</v>
      </c>
      <c r="K78" s="8"/>
    </row>
    <row r="79" spans="1:11" ht="46.8">
      <c r="A79" s="7" t="s">
        <v>229</v>
      </c>
      <c r="B79" s="12" t="s">
        <v>6</v>
      </c>
      <c r="C79" s="12" t="s">
        <v>49</v>
      </c>
      <c r="D79" s="12" t="s">
        <v>230</v>
      </c>
      <c r="E79" s="12"/>
      <c r="F79" s="8">
        <v>10</v>
      </c>
      <c r="G79" s="8">
        <v>10</v>
      </c>
      <c r="H79" s="8"/>
      <c r="I79" s="8">
        <v>10</v>
      </c>
      <c r="J79" s="8">
        <v>10</v>
      </c>
      <c r="K79" s="8"/>
    </row>
    <row r="80" spans="1:11" ht="15.6">
      <c r="A80" s="7" t="s">
        <v>205</v>
      </c>
      <c r="B80" s="12" t="s">
        <v>6</v>
      </c>
      <c r="C80" s="12" t="s">
        <v>49</v>
      </c>
      <c r="D80" s="12" t="s">
        <v>230</v>
      </c>
      <c r="E80" s="12" t="s">
        <v>206</v>
      </c>
      <c r="F80" s="8">
        <v>10</v>
      </c>
      <c r="G80" s="8">
        <v>10</v>
      </c>
      <c r="H80" s="8"/>
      <c r="I80" s="8">
        <v>10</v>
      </c>
      <c r="J80" s="8">
        <v>10</v>
      </c>
      <c r="K80" s="8"/>
    </row>
    <row r="81" spans="1:11" ht="93.6">
      <c r="A81" s="7" t="s">
        <v>231</v>
      </c>
      <c r="B81" s="12" t="s">
        <v>6</v>
      </c>
      <c r="C81" s="12" t="s">
        <v>49</v>
      </c>
      <c r="D81" s="12" t="s">
        <v>232</v>
      </c>
      <c r="E81" s="12"/>
      <c r="F81" s="8">
        <v>10</v>
      </c>
      <c r="G81" s="8">
        <v>10</v>
      </c>
      <c r="H81" s="8"/>
      <c r="I81" s="8">
        <v>10</v>
      </c>
      <c r="J81" s="8">
        <v>10</v>
      </c>
      <c r="K81" s="8"/>
    </row>
    <row r="82" spans="1:11" ht="46.8">
      <c r="A82" s="7" t="s">
        <v>203</v>
      </c>
      <c r="B82" s="12" t="s">
        <v>6</v>
      </c>
      <c r="C82" s="12" t="s">
        <v>49</v>
      </c>
      <c r="D82" s="12" t="s">
        <v>232</v>
      </c>
      <c r="E82" s="12" t="s">
        <v>204</v>
      </c>
      <c r="F82" s="8">
        <v>10</v>
      </c>
      <c r="G82" s="8">
        <v>10</v>
      </c>
      <c r="H82" s="8"/>
      <c r="I82" s="8">
        <v>10</v>
      </c>
      <c r="J82" s="8">
        <v>10</v>
      </c>
      <c r="K82" s="8"/>
    </row>
    <row r="83" spans="1:11" ht="15.6">
      <c r="A83" s="7" t="s">
        <v>54</v>
      </c>
      <c r="B83" s="12" t="s">
        <v>6</v>
      </c>
      <c r="C83" s="12" t="s">
        <v>55</v>
      </c>
      <c r="D83" s="12"/>
      <c r="E83" s="12"/>
      <c r="F83" s="8">
        <v>29230.1</v>
      </c>
      <c r="G83" s="8">
        <v>29230.1</v>
      </c>
      <c r="H83" s="8">
        <v>29306.6</v>
      </c>
      <c r="I83" s="8">
        <v>29248.9</v>
      </c>
      <c r="J83" s="8">
        <v>29248.9</v>
      </c>
      <c r="K83" s="8">
        <v>29325.4</v>
      </c>
    </row>
    <row r="84" spans="1:11" ht="15.6">
      <c r="A84" s="7" t="s">
        <v>56</v>
      </c>
      <c r="B84" s="12" t="s">
        <v>6</v>
      </c>
      <c r="C84" s="12" t="s">
        <v>57</v>
      </c>
      <c r="D84" s="12"/>
      <c r="E84" s="12"/>
      <c r="F84" s="8">
        <v>2067</v>
      </c>
      <c r="G84" s="8">
        <v>2067</v>
      </c>
      <c r="H84" s="8"/>
      <c r="I84" s="8">
        <v>2067</v>
      </c>
      <c r="J84" s="8">
        <v>2067</v>
      </c>
      <c r="K84" s="8"/>
    </row>
    <row r="85" spans="1:11" ht="31.2">
      <c r="A85" s="7" t="s">
        <v>58</v>
      </c>
      <c r="B85" s="12" t="s">
        <v>6</v>
      </c>
      <c r="C85" s="12" t="s">
        <v>57</v>
      </c>
      <c r="D85" s="12" t="s">
        <v>59</v>
      </c>
      <c r="E85" s="12"/>
      <c r="F85" s="8">
        <v>2067</v>
      </c>
      <c r="G85" s="8">
        <v>2067</v>
      </c>
      <c r="H85" s="8"/>
      <c r="I85" s="8">
        <v>2067</v>
      </c>
      <c r="J85" s="8">
        <v>2067</v>
      </c>
      <c r="K85" s="8"/>
    </row>
    <row r="86" spans="1:11" ht="46.8">
      <c r="A86" s="7" t="s">
        <v>60</v>
      </c>
      <c r="B86" s="12" t="s">
        <v>6</v>
      </c>
      <c r="C86" s="12" t="s">
        <v>57</v>
      </c>
      <c r="D86" s="12" t="s">
        <v>61</v>
      </c>
      <c r="E86" s="12"/>
      <c r="F86" s="8">
        <v>2067</v>
      </c>
      <c r="G86" s="8">
        <v>2067</v>
      </c>
      <c r="H86" s="8"/>
      <c r="I86" s="8">
        <v>2067</v>
      </c>
      <c r="J86" s="8">
        <v>2067</v>
      </c>
      <c r="K86" s="8"/>
    </row>
    <row r="87" spans="1:11" ht="15.6">
      <c r="A87" s="7" t="s">
        <v>233</v>
      </c>
      <c r="B87" s="12" t="s">
        <v>6</v>
      </c>
      <c r="C87" s="12" t="s">
        <v>57</v>
      </c>
      <c r="D87" s="12" t="s">
        <v>234</v>
      </c>
      <c r="E87" s="12"/>
      <c r="F87" s="8">
        <v>2067</v>
      </c>
      <c r="G87" s="8">
        <v>2067</v>
      </c>
      <c r="H87" s="8"/>
      <c r="I87" s="8">
        <v>2067</v>
      </c>
      <c r="J87" s="8">
        <v>2067</v>
      </c>
      <c r="K87" s="8"/>
    </row>
    <row r="88" spans="1:11" ht="31.2">
      <c r="A88" s="7" t="s">
        <v>235</v>
      </c>
      <c r="B88" s="12" t="s">
        <v>6</v>
      </c>
      <c r="C88" s="12" t="s">
        <v>57</v>
      </c>
      <c r="D88" s="12" t="s">
        <v>234</v>
      </c>
      <c r="E88" s="12" t="s">
        <v>236</v>
      </c>
      <c r="F88" s="8">
        <v>2067</v>
      </c>
      <c r="G88" s="8">
        <v>2067</v>
      </c>
      <c r="H88" s="8"/>
      <c r="I88" s="8">
        <v>2067</v>
      </c>
      <c r="J88" s="8">
        <v>2067</v>
      </c>
      <c r="K88" s="8"/>
    </row>
    <row r="89" spans="1:11" ht="15.6">
      <c r="A89" s="7" t="s">
        <v>62</v>
      </c>
      <c r="B89" s="12" t="s">
        <v>6</v>
      </c>
      <c r="C89" s="12" t="s">
        <v>63</v>
      </c>
      <c r="D89" s="12"/>
      <c r="E89" s="12"/>
      <c r="F89" s="8">
        <v>899</v>
      </c>
      <c r="G89" s="8">
        <v>899</v>
      </c>
      <c r="H89" s="8"/>
      <c r="I89" s="8">
        <v>899</v>
      </c>
      <c r="J89" s="8">
        <v>899</v>
      </c>
      <c r="K89" s="8"/>
    </row>
    <row r="90" spans="1:11" ht="31.2">
      <c r="A90" s="7" t="s">
        <v>58</v>
      </c>
      <c r="B90" s="12" t="s">
        <v>6</v>
      </c>
      <c r="C90" s="12" t="s">
        <v>63</v>
      </c>
      <c r="D90" s="12" t="s">
        <v>59</v>
      </c>
      <c r="E90" s="12"/>
      <c r="F90" s="8">
        <v>899</v>
      </c>
      <c r="G90" s="8">
        <v>899</v>
      </c>
      <c r="H90" s="8"/>
      <c r="I90" s="8">
        <v>899</v>
      </c>
      <c r="J90" s="8">
        <v>899</v>
      </c>
      <c r="K90" s="8"/>
    </row>
    <row r="91" spans="1:11" ht="31.2">
      <c r="A91" s="7" t="s">
        <v>64</v>
      </c>
      <c r="B91" s="12" t="s">
        <v>6</v>
      </c>
      <c r="C91" s="12" t="s">
        <v>63</v>
      </c>
      <c r="D91" s="12" t="s">
        <v>65</v>
      </c>
      <c r="E91" s="12"/>
      <c r="F91" s="8">
        <v>20</v>
      </c>
      <c r="G91" s="8">
        <v>20</v>
      </c>
      <c r="H91" s="8"/>
      <c r="I91" s="8">
        <v>20</v>
      </c>
      <c r="J91" s="8">
        <v>20</v>
      </c>
      <c r="K91" s="8"/>
    </row>
    <row r="92" spans="1:11" ht="62.4">
      <c r="A92" s="7" t="s">
        <v>382</v>
      </c>
      <c r="B92" s="12" t="s">
        <v>6</v>
      </c>
      <c r="C92" s="12" t="s">
        <v>63</v>
      </c>
      <c r="D92" s="12" t="s">
        <v>237</v>
      </c>
      <c r="E92" s="12"/>
      <c r="F92" s="8">
        <v>20</v>
      </c>
      <c r="G92" s="8">
        <v>20</v>
      </c>
      <c r="H92" s="8"/>
      <c r="I92" s="8">
        <v>20</v>
      </c>
      <c r="J92" s="8">
        <v>20</v>
      </c>
      <c r="K92" s="8"/>
    </row>
    <row r="93" spans="1:11" ht="46.8">
      <c r="A93" s="7" t="s">
        <v>203</v>
      </c>
      <c r="B93" s="12" t="s">
        <v>6</v>
      </c>
      <c r="C93" s="12" t="s">
        <v>63</v>
      </c>
      <c r="D93" s="12" t="s">
        <v>237</v>
      </c>
      <c r="E93" s="12" t="s">
        <v>204</v>
      </c>
      <c r="F93" s="8">
        <v>20</v>
      </c>
      <c r="G93" s="8">
        <v>20</v>
      </c>
      <c r="H93" s="8"/>
      <c r="I93" s="8">
        <v>20</v>
      </c>
      <c r="J93" s="8">
        <v>20</v>
      </c>
      <c r="K93" s="8"/>
    </row>
    <row r="94" spans="1:11" ht="46.8">
      <c r="A94" s="7" t="s">
        <v>60</v>
      </c>
      <c r="B94" s="12" t="s">
        <v>6</v>
      </c>
      <c r="C94" s="12" t="s">
        <v>63</v>
      </c>
      <c r="D94" s="12" t="s">
        <v>61</v>
      </c>
      <c r="E94" s="12"/>
      <c r="F94" s="8">
        <v>879</v>
      </c>
      <c r="G94" s="8">
        <v>879</v>
      </c>
      <c r="H94" s="8"/>
      <c r="I94" s="8">
        <v>879</v>
      </c>
      <c r="J94" s="8">
        <v>879</v>
      </c>
      <c r="K94" s="8"/>
    </row>
    <row r="95" spans="1:11" ht="31.2">
      <c r="A95" s="7" t="s">
        <v>66</v>
      </c>
      <c r="B95" s="12" t="s">
        <v>6</v>
      </c>
      <c r="C95" s="12" t="s">
        <v>63</v>
      </c>
      <c r="D95" s="12" t="s">
        <v>238</v>
      </c>
      <c r="E95" s="12"/>
      <c r="F95" s="8">
        <v>879</v>
      </c>
      <c r="G95" s="8">
        <v>879</v>
      </c>
      <c r="H95" s="8"/>
      <c r="I95" s="8">
        <v>879</v>
      </c>
      <c r="J95" s="8">
        <v>879</v>
      </c>
      <c r="K95" s="8"/>
    </row>
    <row r="96" spans="1:11" ht="31.2">
      <c r="A96" s="7" t="s">
        <v>235</v>
      </c>
      <c r="B96" s="12" t="s">
        <v>6</v>
      </c>
      <c r="C96" s="12" t="s">
        <v>63</v>
      </c>
      <c r="D96" s="12" t="s">
        <v>238</v>
      </c>
      <c r="E96" s="12" t="s">
        <v>236</v>
      </c>
      <c r="F96" s="8">
        <v>879</v>
      </c>
      <c r="G96" s="8">
        <v>879</v>
      </c>
      <c r="H96" s="8"/>
      <c r="I96" s="8">
        <v>879</v>
      </c>
      <c r="J96" s="8">
        <v>879</v>
      </c>
      <c r="K96" s="8"/>
    </row>
    <row r="97" spans="1:11" ht="15.6">
      <c r="A97" s="7" t="s">
        <v>67</v>
      </c>
      <c r="B97" s="12" t="s">
        <v>6</v>
      </c>
      <c r="C97" s="12" t="s">
        <v>68</v>
      </c>
      <c r="D97" s="12"/>
      <c r="E97" s="12"/>
      <c r="F97" s="8">
        <v>26264.1</v>
      </c>
      <c r="G97" s="8">
        <v>26264.1</v>
      </c>
      <c r="H97" s="8">
        <v>26340.6</v>
      </c>
      <c r="I97" s="8">
        <v>26282.9</v>
      </c>
      <c r="J97" s="8">
        <v>26282.9</v>
      </c>
      <c r="K97" s="8">
        <v>26359.4</v>
      </c>
    </row>
    <row r="98" spans="1:11" ht="31.2">
      <c r="A98" s="7" t="s">
        <v>58</v>
      </c>
      <c r="B98" s="12" t="s">
        <v>6</v>
      </c>
      <c r="C98" s="12" t="s">
        <v>68</v>
      </c>
      <c r="D98" s="12" t="s">
        <v>59</v>
      </c>
      <c r="E98" s="12"/>
      <c r="F98" s="8">
        <v>25988.3</v>
      </c>
      <c r="G98" s="8">
        <v>25988.3</v>
      </c>
      <c r="H98" s="8">
        <v>26064.799999999999</v>
      </c>
      <c r="I98" s="8">
        <v>26007.1</v>
      </c>
      <c r="J98" s="8">
        <v>26007.1</v>
      </c>
      <c r="K98" s="8">
        <v>26083.599999999999</v>
      </c>
    </row>
    <row r="99" spans="1:11" ht="31.2">
      <c r="A99" s="7" t="s">
        <v>64</v>
      </c>
      <c r="B99" s="12" t="s">
        <v>6</v>
      </c>
      <c r="C99" s="12" t="s">
        <v>68</v>
      </c>
      <c r="D99" s="12" t="s">
        <v>65</v>
      </c>
      <c r="E99" s="12"/>
      <c r="F99" s="8">
        <v>25988.3</v>
      </c>
      <c r="G99" s="8">
        <v>25988.3</v>
      </c>
      <c r="H99" s="8">
        <v>26064.799999999999</v>
      </c>
      <c r="I99" s="8">
        <v>26007.1</v>
      </c>
      <c r="J99" s="8">
        <v>26007.1</v>
      </c>
      <c r="K99" s="8">
        <v>26083.599999999999</v>
      </c>
    </row>
    <row r="100" spans="1:11" ht="31.2">
      <c r="A100" s="7" t="s">
        <v>239</v>
      </c>
      <c r="B100" s="12" t="s">
        <v>6</v>
      </c>
      <c r="C100" s="12" t="s">
        <v>68</v>
      </c>
      <c r="D100" s="12" t="s">
        <v>240</v>
      </c>
      <c r="E100" s="12"/>
      <c r="F100" s="8">
        <v>5516.2</v>
      </c>
      <c r="G100" s="8">
        <v>5516.2</v>
      </c>
      <c r="H100" s="8">
        <v>5592.7</v>
      </c>
      <c r="I100" s="8">
        <v>5516.2</v>
      </c>
      <c r="J100" s="8">
        <v>5516.2</v>
      </c>
      <c r="K100" s="8">
        <v>5592.7</v>
      </c>
    </row>
    <row r="101" spans="1:11" ht="31.2">
      <c r="A101" s="7" t="s">
        <v>235</v>
      </c>
      <c r="B101" s="12" t="s">
        <v>6</v>
      </c>
      <c r="C101" s="12" t="s">
        <v>68</v>
      </c>
      <c r="D101" s="12" t="s">
        <v>240</v>
      </c>
      <c r="E101" s="12" t="s">
        <v>236</v>
      </c>
      <c r="F101" s="8">
        <v>5516.2</v>
      </c>
      <c r="G101" s="8">
        <v>5516.2</v>
      </c>
      <c r="H101" s="8">
        <v>5592.7</v>
      </c>
      <c r="I101" s="8">
        <v>5516.2</v>
      </c>
      <c r="J101" s="8">
        <v>5516.2</v>
      </c>
      <c r="K101" s="8">
        <v>5592.7</v>
      </c>
    </row>
    <row r="102" spans="1:11" ht="46.8">
      <c r="A102" s="7" t="s">
        <v>241</v>
      </c>
      <c r="B102" s="12" t="s">
        <v>6</v>
      </c>
      <c r="C102" s="12" t="s">
        <v>68</v>
      </c>
      <c r="D102" s="12" t="s">
        <v>242</v>
      </c>
      <c r="E102" s="12"/>
      <c r="F102" s="8">
        <v>2788.6</v>
      </c>
      <c r="G102" s="8">
        <v>2788.6</v>
      </c>
      <c r="H102" s="8"/>
      <c r="I102" s="8">
        <v>2807.4</v>
      </c>
      <c r="J102" s="8">
        <v>2807.4</v>
      </c>
      <c r="K102" s="8"/>
    </row>
    <row r="103" spans="1:11" ht="31.2">
      <c r="A103" s="7" t="s">
        <v>235</v>
      </c>
      <c r="B103" s="12" t="s">
        <v>6</v>
      </c>
      <c r="C103" s="12" t="s">
        <v>68</v>
      </c>
      <c r="D103" s="12" t="s">
        <v>242</v>
      </c>
      <c r="E103" s="12" t="s">
        <v>236</v>
      </c>
      <c r="F103" s="8">
        <v>2788.6</v>
      </c>
      <c r="G103" s="8">
        <v>2788.6</v>
      </c>
      <c r="H103" s="8"/>
      <c r="I103" s="8">
        <v>2807.4</v>
      </c>
      <c r="J103" s="8">
        <v>2807.4</v>
      </c>
      <c r="K103" s="8"/>
    </row>
    <row r="104" spans="1:11" ht="46.8">
      <c r="A104" s="7" t="s">
        <v>17</v>
      </c>
      <c r="B104" s="12" t="s">
        <v>6</v>
      </c>
      <c r="C104" s="12" t="s">
        <v>68</v>
      </c>
      <c r="D104" s="12" t="s">
        <v>243</v>
      </c>
      <c r="E104" s="12"/>
      <c r="F104" s="8">
        <v>17683.5</v>
      </c>
      <c r="G104" s="8">
        <v>17683.5</v>
      </c>
      <c r="H104" s="8"/>
      <c r="I104" s="8">
        <v>17683.5</v>
      </c>
      <c r="J104" s="8">
        <v>17683.5</v>
      </c>
      <c r="K104" s="8"/>
    </row>
    <row r="105" spans="1:11" ht="31.2">
      <c r="A105" s="7" t="s">
        <v>235</v>
      </c>
      <c r="B105" s="12" t="s">
        <v>6</v>
      </c>
      <c r="C105" s="12" t="s">
        <v>68</v>
      </c>
      <c r="D105" s="12" t="s">
        <v>243</v>
      </c>
      <c r="E105" s="12" t="s">
        <v>236</v>
      </c>
      <c r="F105" s="8">
        <v>17683.5</v>
      </c>
      <c r="G105" s="8">
        <v>17683.5</v>
      </c>
      <c r="H105" s="8"/>
      <c r="I105" s="8">
        <v>17683.5</v>
      </c>
      <c r="J105" s="8">
        <v>17683.5</v>
      </c>
      <c r="K105" s="8"/>
    </row>
    <row r="106" spans="1:11" ht="31.2">
      <c r="A106" s="7" t="s">
        <v>11</v>
      </c>
      <c r="B106" s="12" t="s">
        <v>6</v>
      </c>
      <c r="C106" s="12" t="s">
        <v>68</v>
      </c>
      <c r="D106" s="12" t="s">
        <v>12</v>
      </c>
      <c r="E106" s="12"/>
      <c r="F106" s="8">
        <v>275.8</v>
      </c>
      <c r="G106" s="8">
        <v>275.8</v>
      </c>
      <c r="H106" s="8"/>
      <c r="I106" s="8">
        <v>275.8</v>
      </c>
      <c r="J106" s="8">
        <v>275.8</v>
      </c>
      <c r="K106" s="8"/>
    </row>
    <row r="107" spans="1:11" ht="31.2">
      <c r="A107" s="7" t="s">
        <v>13</v>
      </c>
      <c r="B107" s="12" t="s">
        <v>6</v>
      </c>
      <c r="C107" s="12" t="s">
        <v>68</v>
      </c>
      <c r="D107" s="12" t="s">
        <v>14</v>
      </c>
      <c r="E107" s="12"/>
      <c r="F107" s="8">
        <v>275.8</v>
      </c>
      <c r="G107" s="8">
        <v>275.8</v>
      </c>
      <c r="H107" s="8"/>
      <c r="I107" s="8">
        <v>275.8</v>
      </c>
      <c r="J107" s="8">
        <v>275.8</v>
      </c>
      <c r="K107" s="8"/>
    </row>
    <row r="108" spans="1:11" ht="46.8">
      <c r="A108" s="7" t="s">
        <v>207</v>
      </c>
      <c r="B108" s="12" t="s">
        <v>6</v>
      </c>
      <c r="C108" s="12" t="s">
        <v>68</v>
      </c>
      <c r="D108" s="12" t="s">
        <v>208</v>
      </c>
      <c r="E108" s="12"/>
      <c r="F108" s="8">
        <v>275.8</v>
      </c>
      <c r="G108" s="8">
        <v>275.8</v>
      </c>
      <c r="H108" s="8"/>
      <c r="I108" s="8">
        <v>275.8</v>
      </c>
      <c r="J108" s="8">
        <v>275.8</v>
      </c>
      <c r="K108" s="8"/>
    </row>
    <row r="109" spans="1:11" ht="46.8">
      <c r="A109" s="7" t="s">
        <v>203</v>
      </c>
      <c r="B109" s="12" t="s">
        <v>6</v>
      </c>
      <c r="C109" s="12" t="s">
        <v>68</v>
      </c>
      <c r="D109" s="12" t="s">
        <v>208</v>
      </c>
      <c r="E109" s="12" t="s">
        <v>204</v>
      </c>
      <c r="F109" s="8">
        <v>275.8</v>
      </c>
      <c r="G109" s="8">
        <v>275.8</v>
      </c>
      <c r="H109" s="8"/>
      <c r="I109" s="8">
        <v>275.8</v>
      </c>
      <c r="J109" s="8">
        <v>275.8</v>
      </c>
      <c r="K109" s="8"/>
    </row>
    <row r="110" spans="1:11" ht="15.6">
      <c r="A110" s="5" t="s">
        <v>69</v>
      </c>
      <c r="B110" s="13" t="s">
        <v>70</v>
      </c>
      <c r="C110" s="13"/>
      <c r="D110" s="13"/>
      <c r="E110" s="13"/>
      <c r="F110" s="6">
        <v>7279.9</v>
      </c>
      <c r="G110" s="6">
        <v>7279.9</v>
      </c>
      <c r="H110" s="6">
        <v>7279.9</v>
      </c>
      <c r="I110" s="6">
        <v>7279.9</v>
      </c>
      <c r="J110" s="6">
        <v>7279.9</v>
      </c>
      <c r="K110" s="6">
        <v>7279.9</v>
      </c>
    </row>
    <row r="111" spans="1:11" ht="15.6">
      <c r="A111" s="7" t="s">
        <v>7</v>
      </c>
      <c r="B111" s="12" t="s">
        <v>70</v>
      </c>
      <c r="C111" s="12" t="s">
        <v>8</v>
      </c>
      <c r="D111" s="12"/>
      <c r="E111" s="12"/>
      <c r="F111" s="8">
        <v>7279.9</v>
      </c>
      <c r="G111" s="8">
        <v>7279.9</v>
      </c>
      <c r="H111" s="8"/>
      <c r="I111" s="8">
        <v>7279.9</v>
      </c>
      <c r="J111" s="8">
        <v>7279.9</v>
      </c>
      <c r="K111" s="8"/>
    </row>
    <row r="112" spans="1:11" ht="78">
      <c r="A112" s="7" t="s">
        <v>71</v>
      </c>
      <c r="B112" s="12" t="s">
        <v>70</v>
      </c>
      <c r="C112" s="12" t="s">
        <v>72</v>
      </c>
      <c r="D112" s="12"/>
      <c r="E112" s="12"/>
      <c r="F112" s="8">
        <v>7175.9</v>
      </c>
      <c r="G112" s="8">
        <v>7175.9</v>
      </c>
      <c r="H112" s="8"/>
      <c r="I112" s="8">
        <v>7175.9</v>
      </c>
      <c r="J112" s="8">
        <v>7175.9</v>
      </c>
      <c r="K112" s="8"/>
    </row>
    <row r="113" spans="1:11" ht="31.2">
      <c r="A113" s="7" t="s">
        <v>28</v>
      </c>
      <c r="B113" s="12" t="s">
        <v>70</v>
      </c>
      <c r="C113" s="12" t="s">
        <v>72</v>
      </c>
      <c r="D113" s="12" t="s">
        <v>29</v>
      </c>
      <c r="E113" s="12"/>
      <c r="F113" s="8">
        <v>3</v>
      </c>
      <c r="G113" s="8">
        <v>3</v>
      </c>
      <c r="H113" s="8"/>
      <c r="I113" s="8">
        <v>3</v>
      </c>
      <c r="J113" s="8">
        <v>3</v>
      </c>
      <c r="K113" s="8"/>
    </row>
    <row r="114" spans="1:11" ht="31.2">
      <c r="A114" s="7" t="s">
        <v>30</v>
      </c>
      <c r="B114" s="12" t="s">
        <v>70</v>
      </c>
      <c r="C114" s="12" t="s">
        <v>72</v>
      </c>
      <c r="D114" s="12" t="s">
        <v>31</v>
      </c>
      <c r="E114" s="12"/>
      <c r="F114" s="8">
        <v>3</v>
      </c>
      <c r="G114" s="8">
        <v>3</v>
      </c>
      <c r="H114" s="8"/>
      <c r="I114" s="8">
        <v>3</v>
      </c>
      <c r="J114" s="8">
        <v>3</v>
      </c>
      <c r="K114" s="8"/>
    </row>
    <row r="115" spans="1:11" ht="124.8">
      <c r="A115" s="7" t="s">
        <v>372</v>
      </c>
      <c r="B115" s="12" t="s">
        <v>70</v>
      </c>
      <c r="C115" s="12" t="s">
        <v>72</v>
      </c>
      <c r="D115" s="12" t="s">
        <v>216</v>
      </c>
      <c r="E115" s="12"/>
      <c r="F115" s="8">
        <v>3</v>
      </c>
      <c r="G115" s="8">
        <v>3</v>
      </c>
      <c r="H115" s="8"/>
      <c r="I115" s="8">
        <v>3</v>
      </c>
      <c r="J115" s="8">
        <v>3</v>
      </c>
      <c r="K115" s="8"/>
    </row>
    <row r="116" spans="1:11" ht="46.8">
      <c r="A116" s="7" t="s">
        <v>203</v>
      </c>
      <c r="B116" s="12" t="s">
        <v>70</v>
      </c>
      <c r="C116" s="12" t="s">
        <v>72</v>
      </c>
      <c r="D116" s="12" t="s">
        <v>216</v>
      </c>
      <c r="E116" s="12" t="s">
        <v>204</v>
      </c>
      <c r="F116" s="8">
        <v>3</v>
      </c>
      <c r="G116" s="8">
        <v>3</v>
      </c>
      <c r="H116" s="8"/>
      <c r="I116" s="8">
        <v>3</v>
      </c>
      <c r="J116" s="8">
        <v>3</v>
      </c>
      <c r="K116" s="8"/>
    </row>
    <row r="117" spans="1:11" ht="31.2">
      <c r="A117" s="7" t="s">
        <v>24</v>
      </c>
      <c r="B117" s="12" t="s">
        <v>70</v>
      </c>
      <c r="C117" s="12" t="s">
        <v>72</v>
      </c>
      <c r="D117" s="12" t="s">
        <v>25</v>
      </c>
      <c r="E117" s="12"/>
      <c r="F117" s="8">
        <v>7172.9</v>
      </c>
      <c r="G117" s="8">
        <v>7172.9</v>
      </c>
      <c r="H117" s="8"/>
      <c r="I117" s="8">
        <v>7172.9</v>
      </c>
      <c r="J117" s="8">
        <v>7172.9</v>
      </c>
      <c r="K117" s="8"/>
    </row>
    <row r="118" spans="1:11" ht="93.6">
      <c r="A118" s="7" t="s">
        <v>201</v>
      </c>
      <c r="B118" s="12" t="s">
        <v>70</v>
      </c>
      <c r="C118" s="12" t="s">
        <v>72</v>
      </c>
      <c r="D118" s="12" t="s">
        <v>25</v>
      </c>
      <c r="E118" s="12" t="s">
        <v>202</v>
      </c>
      <c r="F118" s="8">
        <v>6837.6</v>
      </c>
      <c r="G118" s="8">
        <v>6837.6</v>
      </c>
      <c r="H118" s="8"/>
      <c r="I118" s="8">
        <v>6837.6</v>
      </c>
      <c r="J118" s="8">
        <v>6837.6</v>
      </c>
      <c r="K118" s="8"/>
    </row>
    <row r="119" spans="1:11" ht="46.8">
      <c r="A119" s="7" t="s">
        <v>203</v>
      </c>
      <c r="B119" s="12" t="s">
        <v>70</v>
      </c>
      <c r="C119" s="12" t="s">
        <v>72</v>
      </c>
      <c r="D119" s="12" t="s">
        <v>25</v>
      </c>
      <c r="E119" s="12" t="s">
        <v>204</v>
      </c>
      <c r="F119" s="8">
        <v>327.7</v>
      </c>
      <c r="G119" s="8">
        <v>327.7</v>
      </c>
      <c r="H119" s="8"/>
      <c r="I119" s="8">
        <v>327.7</v>
      </c>
      <c r="J119" s="8">
        <v>327.7</v>
      </c>
      <c r="K119" s="8"/>
    </row>
    <row r="120" spans="1:11" ht="15.6">
      <c r="A120" s="7" t="s">
        <v>205</v>
      </c>
      <c r="B120" s="12" t="s">
        <v>70</v>
      </c>
      <c r="C120" s="12" t="s">
        <v>72</v>
      </c>
      <c r="D120" s="12" t="s">
        <v>25</v>
      </c>
      <c r="E120" s="12" t="s">
        <v>206</v>
      </c>
      <c r="F120" s="8">
        <v>7.6</v>
      </c>
      <c r="G120" s="8">
        <v>7.6</v>
      </c>
      <c r="H120" s="8"/>
      <c r="I120" s="8">
        <v>7.6</v>
      </c>
      <c r="J120" s="8">
        <v>7.6</v>
      </c>
      <c r="K120" s="8"/>
    </row>
    <row r="121" spans="1:11" ht="15.6">
      <c r="A121" s="7" t="s">
        <v>26</v>
      </c>
      <c r="B121" s="12" t="s">
        <v>70</v>
      </c>
      <c r="C121" s="12" t="s">
        <v>27</v>
      </c>
      <c r="D121" s="12"/>
      <c r="E121" s="12"/>
      <c r="F121" s="8">
        <v>104</v>
      </c>
      <c r="G121" s="8">
        <v>104</v>
      </c>
      <c r="H121" s="8"/>
      <c r="I121" s="8">
        <v>104</v>
      </c>
      <c r="J121" s="8">
        <v>104</v>
      </c>
      <c r="K121" s="8"/>
    </row>
    <row r="122" spans="1:11" ht="31.2">
      <c r="A122" s="7" t="s">
        <v>24</v>
      </c>
      <c r="B122" s="12" t="s">
        <v>70</v>
      </c>
      <c r="C122" s="12" t="s">
        <v>27</v>
      </c>
      <c r="D122" s="12" t="s">
        <v>25</v>
      </c>
      <c r="E122" s="12"/>
      <c r="F122" s="8">
        <v>104</v>
      </c>
      <c r="G122" s="8">
        <v>104</v>
      </c>
      <c r="H122" s="8"/>
      <c r="I122" s="8">
        <v>104</v>
      </c>
      <c r="J122" s="8">
        <v>104</v>
      </c>
      <c r="K122" s="8"/>
    </row>
    <row r="123" spans="1:11" ht="46.8">
      <c r="A123" s="7" t="s">
        <v>203</v>
      </c>
      <c r="B123" s="12" t="s">
        <v>70</v>
      </c>
      <c r="C123" s="12" t="s">
        <v>27</v>
      </c>
      <c r="D123" s="12" t="s">
        <v>25</v>
      </c>
      <c r="E123" s="12" t="s">
        <v>204</v>
      </c>
      <c r="F123" s="8">
        <v>104</v>
      </c>
      <c r="G123" s="8">
        <v>104</v>
      </c>
      <c r="H123" s="8"/>
      <c r="I123" s="8">
        <v>104</v>
      </c>
      <c r="J123" s="8">
        <v>104</v>
      </c>
      <c r="K123" s="8"/>
    </row>
    <row r="124" spans="1:11" ht="46.8">
      <c r="A124" s="5" t="s">
        <v>73</v>
      </c>
      <c r="B124" s="13" t="s">
        <v>74</v>
      </c>
      <c r="C124" s="13"/>
      <c r="D124" s="13"/>
      <c r="E124" s="13"/>
      <c r="F124" s="6">
        <v>89673.5</v>
      </c>
      <c r="G124" s="6">
        <f>G125+G137+G210</f>
        <v>89673.5</v>
      </c>
      <c r="H124" s="6">
        <f>H125+H137+H210</f>
        <v>85867.5</v>
      </c>
      <c r="I124" s="6">
        <f t="shared" ref="I124:K124" si="0">I125+I137+I210</f>
        <v>89678.5</v>
      </c>
      <c r="J124" s="6">
        <f t="shared" si="0"/>
        <v>89678.5</v>
      </c>
      <c r="K124" s="6">
        <f t="shared" si="0"/>
        <v>85872.5</v>
      </c>
    </row>
    <row r="125" spans="1:11" ht="15.6">
      <c r="A125" s="7" t="s">
        <v>46</v>
      </c>
      <c r="B125" s="12" t="s">
        <v>74</v>
      </c>
      <c r="C125" s="12" t="s">
        <v>47</v>
      </c>
      <c r="D125" s="12"/>
      <c r="E125" s="12"/>
      <c r="F125" s="8">
        <v>21583.3</v>
      </c>
      <c r="G125" s="8">
        <f t="shared" ref="G125:K127" si="1">G126</f>
        <v>21583.3</v>
      </c>
      <c r="H125" s="8">
        <f t="shared" si="1"/>
        <v>21583.3</v>
      </c>
      <c r="I125" s="8">
        <f t="shared" si="1"/>
        <v>21583.3</v>
      </c>
      <c r="J125" s="8">
        <f t="shared" si="1"/>
        <v>21583.3</v>
      </c>
      <c r="K125" s="8">
        <f t="shared" si="1"/>
        <v>21583.3</v>
      </c>
    </row>
    <row r="126" spans="1:11" ht="31.2">
      <c r="A126" s="7" t="s">
        <v>77</v>
      </c>
      <c r="B126" s="12" t="s">
        <v>74</v>
      </c>
      <c r="C126" s="12" t="s">
        <v>78</v>
      </c>
      <c r="D126" s="12"/>
      <c r="E126" s="12"/>
      <c r="F126" s="8">
        <v>21583.3</v>
      </c>
      <c r="G126" s="8">
        <f t="shared" si="1"/>
        <v>21583.3</v>
      </c>
      <c r="H126" s="8">
        <f t="shared" si="1"/>
        <v>21583.3</v>
      </c>
      <c r="I126" s="8">
        <f t="shared" si="1"/>
        <v>21583.3</v>
      </c>
      <c r="J126" s="8">
        <f t="shared" si="1"/>
        <v>21583.3</v>
      </c>
      <c r="K126" s="8">
        <f t="shared" si="1"/>
        <v>21583.3</v>
      </c>
    </row>
    <row r="127" spans="1:11" ht="31.2">
      <c r="A127" s="7" t="s">
        <v>79</v>
      </c>
      <c r="B127" s="12" t="s">
        <v>74</v>
      </c>
      <c r="C127" s="12" t="s">
        <v>78</v>
      </c>
      <c r="D127" s="12" t="s">
        <v>80</v>
      </c>
      <c r="E127" s="12"/>
      <c r="F127" s="8">
        <v>21583.3</v>
      </c>
      <c r="G127" s="8">
        <f t="shared" si="1"/>
        <v>21583.3</v>
      </c>
      <c r="H127" s="8">
        <f t="shared" si="1"/>
        <v>21583.3</v>
      </c>
      <c r="I127" s="8">
        <f t="shared" si="1"/>
        <v>21583.3</v>
      </c>
      <c r="J127" s="8">
        <f t="shared" si="1"/>
        <v>21583.3</v>
      </c>
      <c r="K127" s="8">
        <f t="shared" si="1"/>
        <v>21583.3</v>
      </c>
    </row>
    <row r="128" spans="1:11" ht="62.4">
      <c r="A128" s="7" t="s">
        <v>81</v>
      </c>
      <c r="B128" s="12" t="s">
        <v>74</v>
      </c>
      <c r="C128" s="12" t="s">
        <v>78</v>
      </c>
      <c r="D128" s="12" t="s">
        <v>82</v>
      </c>
      <c r="E128" s="12"/>
      <c r="F128" s="8">
        <v>21583.3</v>
      </c>
      <c r="G128" s="8">
        <f>G129+G131+G133+G135</f>
        <v>21583.3</v>
      </c>
      <c r="H128" s="8">
        <f>H129+H131+H133+H135</f>
        <v>21583.3</v>
      </c>
      <c r="I128" s="8">
        <f t="shared" ref="I128:K128" si="2">I129+I131+I133+I135</f>
        <v>21583.3</v>
      </c>
      <c r="J128" s="8">
        <f t="shared" si="2"/>
        <v>21583.3</v>
      </c>
      <c r="K128" s="8">
        <f t="shared" si="2"/>
        <v>21583.3</v>
      </c>
    </row>
    <row r="129" spans="1:11" ht="31.2">
      <c r="A129" s="7" t="s">
        <v>244</v>
      </c>
      <c r="B129" s="12" t="s">
        <v>74</v>
      </c>
      <c r="C129" s="12" t="s">
        <v>78</v>
      </c>
      <c r="D129" s="12" t="s">
        <v>245</v>
      </c>
      <c r="E129" s="12"/>
      <c r="F129" s="8">
        <v>14575.8</v>
      </c>
      <c r="G129" s="8">
        <f>G130</f>
        <v>14575.8</v>
      </c>
      <c r="H129" s="8">
        <f>H130</f>
        <v>14575.8</v>
      </c>
      <c r="I129" s="8">
        <f t="shared" ref="I129:K129" si="3">I130</f>
        <v>14575.8</v>
      </c>
      <c r="J129" s="8">
        <f t="shared" si="3"/>
        <v>14575.8</v>
      </c>
      <c r="K129" s="8">
        <f t="shared" si="3"/>
        <v>14575.8</v>
      </c>
    </row>
    <row r="130" spans="1:11" ht="46.8">
      <c r="A130" s="7" t="s">
        <v>203</v>
      </c>
      <c r="B130" s="12" t="s">
        <v>74</v>
      </c>
      <c r="C130" s="12" t="s">
        <v>78</v>
      </c>
      <c r="D130" s="12" t="s">
        <v>245</v>
      </c>
      <c r="E130" s="12" t="s">
        <v>204</v>
      </c>
      <c r="F130" s="8">
        <v>14575.8</v>
      </c>
      <c r="G130" s="8">
        <v>14575.8</v>
      </c>
      <c r="H130" s="20">
        <v>14575.8</v>
      </c>
      <c r="I130" s="8">
        <v>14575.8</v>
      </c>
      <c r="J130" s="8">
        <v>14575.8</v>
      </c>
      <c r="K130" s="20">
        <v>14575.8</v>
      </c>
    </row>
    <row r="131" spans="1:11" ht="78">
      <c r="A131" s="7" t="s">
        <v>246</v>
      </c>
      <c r="B131" s="12" t="s">
        <v>74</v>
      </c>
      <c r="C131" s="12" t="s">
        <v>78</v>
      </c>
      <c r="D131" s="12" t="s">
        <v>247</v>
      </c>
      <c r="E131" s="12"/>
      <c r="F131" s="8">
        <v>3100</v>
      </c>
      <c r="G131" s="8">
        <f>G132</f>
        <v>3100</v>
      </c>
      <c r="H131" s="8">
        <f>H132</f>
        <v>3100</v>
      </c>
      <c r="I131" s="8">
        <f t="shared" ref="I131:K131" si="4">I132</f>
        <v>3100</v>
      </c>
      <c r="J131" s="8">
        <f t="shared" si="4"/>
        <v>3100</v>
      </c>
      <c r="K131" s="8">
        <f t="shared" si="4"/>
        <v>3100</v>
      </c>
    </row>
    <row r="132" spans="1:11" ht="46.8">
      <c r="A132" s="7" t="s">
        <v>203</v>
      </c>
      <c r="B132" s="12" t="s">
        <v>74</v>
      </c>
      <c r="C132" s="12" t="s">
        <v>78</v>
      </c>
      <c r="D132" s="12" t="s">
        <v>247</v>
      </c>
      <c r="E132" s="12" t="s">
        <v>204</v>
      </c>
      <c r="F132" s="8">
        <v>3100</v>
      </c>
      <c r="G132" s="8">
        <v>3100</v>
      </c>
      <c r="H132" s="20">
        <v>3100</v>
      </c>
      <c r="I132" s="8">
        <v>3100</v>
      </c>
      <c r="J132" s="8">
        <v>3100</v>
      </c>
      <c r="K132" s="20">
        <v>3100</v>
      </c>
    </row>
    <row r="133" spans="1:11" ht="78">
      <c r="A133" s="7" t="s">
        <v>248</v>
      </c>
      <c r="B133" s="12" t="s">
        <v>74</v>
      </c>
      <c r="C133" s="12" t="s">
        <v>78</v>
      </c>
      <c r="D133" s="12" t="s">
        <v>249</v>
      </c>
      <c r="E133" s="12"/>
      <c r="F133" s="8">
        <v>3900</v>
      </c>
      <c r="G133" s="8">
        <f>G134</f>
        <v>3900</v>
      </c>
      <c r="H133" s="8">
        <f>H134</f>
        <v>3900</v>
      </c>
      <c r="I133" s="8">
        <f t="shared" ref="I133:K133" si="5">I134</f>
        <v>3900</v>
      </c>
      <c r="J133" s="8">
        <f t="shared" si="5"/>
        <v>3900</v>
      </c>
      <c r="K133" s="8">
        <f t="shared" si="5"/>
        <v>3900</v>
      </c>
    </row>
    <row r="134" spans="1:11" ht="46.8">
      <c r="A134" s="7" t="s">
        <v>203</v>
      </c>
      <c r="B134" s="12" t="s">
        <v>74</v>
      </c>
      <c r="C134" s="12" t="s">
        <v>78</v>
      </c>
      <c r="D134" s="12" t="s">
        <v>249</v>
      </c>
      <c r="E134" s="12" t="s">
        <v>204</v>
      </c>
      <c r="F134" s="8">
        <v>3900</v>
      </c>
      <c r="G134" s="8">
        <v>3900</v>
      </c>
      <c r="H134" s="20">
        <v>3900</v>
      </c>
      <c r="I134" s="8">
        <v>3900</v>
      </c>
      <c r="J134" s="8">
        <v>3900</v>
      </c>
      <c r="K134" s="20">
        <v>3900</v>
      </c>
    </row>
    <row r="135" spans="1:11" ht="140.4">
      <c r="A135" s="7" t="s">
        <v>373</v>
      </c>
      <c r="B135" s="12" t="s">
        <v>74</v>
      </c>
      <c r="C135" s="12" t="s">
        <v>78</v>
      </c>
      <c r="D135" s="12" t="s">
        <v>250</v>
      </c>
      <c r="E135" s="12"/>
      <c r="F135" s="8">
        <v>7.5</v>
      </c>
      <c r="G135" s="8">
        <f>G136</f>
        <v>7.5</v>
      </c>
      <c r="H135" s="8">
        <f>H136</f>
        <v>7.5</v>
      </c>
      <c r="I135" s="8">
        <f t="shared" ref="I135:K135" si="6">I136</f>
        <v>7.5</v>
      </c>
      <c r="J135" s="8">
        <f t="shared" si="6"/>
        <v>7.5</v>
      </c>
      <c r="K135" s="8">
        <f t="shared" si="6"/>
        <v>7.5</v>
      </c>
    </row>
    <row r="136" spans="1:11" ht="46.8">
      <c r="A136" s="7" t="s">
        <v>203</v>
      </c>
      <c r="B136" s="12" t="s">
        <v>74</v>
      </c>
      <c r="C136" s="12" t="s">
        <v>78</v>
      </c>
      <c r="D136" s="12" t="s">
        <v>250</v>
      </c>
      <c r="E136" s="12" t="s">
        <v>204</v>
      </c>
      <c r="F136" s="8">
        <v>7.5</v>
      </c>
      <c r="G136" s="8">
        <v>7.5</v>
      </c>
      <c r="H136" s="20">
        <v>7.5</v>
      </c>
      <c r="I136" s="8">
        <v>7.5</v>
      </c>
      <c r="J136" s="8">
        <v>7.5</v>
      </c>
      <c r="K136" s="20">
        <v>7.5</v>
      </c>
    </row>
    <row r="137" spans="1:11" ht="15.6">
      <c r="A137" s="7" t="s">
        <v>83</v>
      </c>
      <c r="B137" s="12" t="s">
        <v>74</v>
      </c>
      <c r="C137" s="12" t="s">
        <v>84</v>
      </c>
      <c r="D137" s="12"/>
      <c r="E137" s="12"/>
      <c r="F137" s="8">
        <v>63929.2</v>
      </c>
      <c r="G137" s="8">
        <f>G138+G152+G170+G196</f>
        <v>63929.200000000004</v>
      </c>
      <c r="H137" s="8">
        <f>H138+H152+H170+H196</f>
        <v>63929.200000000004</v>
      </c>
      <c r="I137" s="8">
        <f t="shared" ref="I137:K137" si="7">I138+I152+I170+I196</f>
        <v>63934.200000000004</v>
      </c>
      <c r="J137" s="8">
        <f t="shared" si="7"/>
        <v>63934.200000000004</v>
      </c>
      <c r="K137" s="8">
        <f t="shared" si="7"/>
        <v>63934.200000000004</v>
      </c>
    </row>
    <row r="138" spans="1:11" ht="15.6">
      <c r="A138" s="7" t="s">
        <v>85</v>
      </c>
      <c r="B138" s="12" t="s">
        <v>74</v>
      </c>
      <c r="C138" s="12" t="s">
        <v>86</v>
      </c>
      <c r="D138" s="12"/>
      <c r="E138" s="12"/>
      <c r="F138" s="8">
        <v>5313.3</v>
      </c>
      <c r="G138" s="8">
        <f>G139</f>
        <v>5313.2999999999993</v>
      </c>
      <c r="H138" s="8">
        <f>H139</f>
        <v>5313.2999999999993</v>
      </c>
      <c r="I138" s="8">
        <f t="shared" ref="I138:K139" si="8">I139</f>
        <v>5318.2999999999993</v>
      </c>
      <c r="J138" s="8">
        <f t="shared" si="8"/>
        <v>5318.2999999999993</v>
      </c>
      <c r="K138" s="8">
        <f t="shared" si="8"/>
        <v>5318.2999999999993</v>
      </c>
    </row>
    <row r="139" spans="1:11" ht="31.2">
      <c r="A139" s="7" t="s">
        <v>79</v>
      </c>
      <c r="B139" s="12" t="s">
        <v>74</v>
      </c>
      <c r="C139" s="12" t="s">
        <v>86</v>
      </c>
      <c r="D139" s="12" t="s">
        <v>80</v>
      </c>
      <c r="E139" s="12"/>
      <c r="F139" s="8">
        <v>5313.3</v>
      </c>
      <c r="G139" s="8">
        <f>G140</f>
        <v>5313.2999999999993</v>
      </c>
      <c r="H139" s="8">
        <f>H140</f>
        <v>5313.2999999999993</v>
      </c>
      <c r="I139" s="8">
        <f t="shared" si="8"/>
        <v>5318.2999999999993</v>
      </c>
      <c r="J139" s="8">
        <f t="shared" si="8"/>
        <v>5318.2999999999993</v>
      </c>
      <c r="K139" s="8">
        <f t="shared" si="8"/>
        <v>5318.2999999999993</v>
      </c>
    </row>
    <row r="140" spans="1:11" ht="31.2">
      <c r="A140" s="7" t="s">
        <v>87</v>
      </c>
      <c r="B140" s="12" t="s">
        <v>74</v>
      </c>
      <c r="C140" s="12" t="s">
        <v>86</v>
      </c>
      <c r="D140" s="12" t="s">
        <v>88</v>
      </c>
      <c r="E140" s="12"/>
      <c r="F140" s="8">
        <v>5313.3</v>
      </c>
      <c r="G140" s="8">
        <f>G141+G144+G146+G148+G150</f>
        <v>5313.2999999999993</v>
      </c>
      <c r="H140" s="8">
        <f>H141+H144+H146+H148+H150</f>
        <v>5313.2999999999993</v>
      </c>
      <c r="I140" s="8">
        <f t="shared" ref="I140:K140" si="9">I141+I144+I146+I148+I150</f>
        <v>5318.2999999999993</v>
      </c>
      <c r="J140" s="8">
        <f t="shared" si="9"/>
        <v>5318.2999999999993</v>
      </c>
      <c r="K140" s="8">
        <f t="shared" si="9"/>
        <v>5318.2999999999993</v>
      </c>
    </row>
    <row r="141" spans="1:11" ht="124.8">
      <c r="A141" s="7" t="s">
        <v>251</v>
      </c>
      <c r="B141" s="12" t="s">
        <v>74</v>
      </c>
      <c r="C141" s="12" t="s">
        <v>86</v>
      </c>
      <c r="D141" s="12" t="s">
        <v>252</v>
      </c>
      <c r="E141" s="12"/>
      <c r="F141" s="8">
        <v>1027.0999999999999</v>
      </c>
      <c r="G141" s="8">
        <f>G142+G143</f>
        <v>1027.0999999999999</v>
      </c>
      <c r="H141" s="8">
        <f>H142+H143</f>
        <v>1027.0999999999999</v>
      </c>
      <c r="I141" s="8">
        <f t="shared" ref="I141" si="10">I142</f>
        <v>1027.0999999999999</v>
      </c>
      <c r="J141" s="8">
        <f>J142+J143</f>
        <v>1027.0999999999999</v>
      </c>
      <c r="K141" s="8">
        <f>K142+K143</f>
        <v>1027.0999999999999</v>
      </c>
    </row>
    <row r="142" spans="1:11" ht="46.8">
      <c r="A142" s="7" t="s">
        <v>444</v>
      </c>
      <c r="B142" s="12" t="s">
        <v>74</v>
      </c>
      <c r="C142" s="12" t="s">
        <v>86</v>
      </c>
      <c r="D142" s="12" t="s">
        <v>252</v>
      </c>
      <c r="E142" s="12" t="s">
        <v>204</v>
      </c>
      <c r="F142" s="8">
        <v>1027.0999999999999</v>
      </c>
      <c r="G142" s="8">
        <v>1027.0999999999999</v>
      </c>
      <c r="H142" s="20">
        <v>1000</v>
      </c>
      <c r="I142" s="8">
        <v>1027.0999999999999</v>
      </c>
      <c r="J142" s="8">
        <v>1027.0999999999999</v>
      </c>
      <c r="K142" s="20">
        <v>1000</v>
      </c>
    </row>
    <row r="143" spans="1:11" ht="46.8">
      <c r="A143" s="7" t="s">
        <v>269</v>
      </c>
      <c r="B143" s="12" t="s">
        <v>74</v>
      </c>
      <c r="C143" s="12" t="s">
        <v>86</v>
      </c>
      <c r="D143" s="12" t="s">
        <v>252</v>
      </c>
      <c r="E143" s="12" t="s">
        <v>270</v>
      </c>
      <c r="F143" s="8"/>
      <c r="G143" s="8">
        <v>0</v>
      </c>
      <c r="H143" s="20">
        <v>27.1</v>
      </c>
      <c r="I143" s="8"/>
      <c r="J143" s="8">
        <v>0</v>
      </c>
      <c r="K143" s="20">
        <v>27.1</v>
      </c>
    </row>
    <row r="144" spans="1:11" ht="62.4">
      <c r="A144" s="7" t="s">
        <v>253</v>
      </c>
      <c r="B144" s="12" t="s">
        <v>74</v>
      </c>
      <c r="C144" s="12" t="s">
        <v>86</v>
      </c>
      <c r="D144" s="12" t="s">
        <v>254</v>
      </c>
      <c r="E144" s="12"/>
      <c r="F144" s="8">
        <v>2443.1999999999998</v>
      </c>
      <c r="G144" s="8">
        <f>G145</f>
        <v>2443.1999999999998</v>
      </c>
      <c r="H144" s="8">
        <f>H145</f>
        <v>2443.1999999999998</v>
      </c>
      <c r="I144" s="8">
        <f t="shared" ref="I144:K144" si="11">I145</f>
        <v>2443.1999999999998</v>
      </c>
      <c r="J144" s="8">
        <f t="shared" si="11"/>
        <v>2443.1999999999998</v>
      </c>
      <c r="K144" s="8">
        <f t="shared" si="11"/>
        <v>2443.1999999999998</v>
      </c>
    </row>
    <row r="145" spans="1:11" ht="46.8">
      <c r="A145" s="7" t="s">
        <v>203</v>
      </c>
      <c r="B145" s="12" t="s">
        <v>74</v>
      </c>
      <c r="C145" s="12" t="s">
        <v>86</v>
      </c>
      <c r="D145" s="12" t="s">
        <v>254</v>
      </c>
      <c r="E145" s="12" t="s">
        <v>204</v>
      </c>
      <c r="F145" s="8">
        <v>2443.1999999999998</v>
      </c>
      <c r="G145" s="8">
        <v>2443.1999999999998</v>
      </c>
      <c r="H145" s="20">
        <v>2443.1999999999998</v>
      </c>
      <c r="I145" s="8">
        <v>2443.1999999999998</v>
      </c>
      <c r="J145" s="8">
        <v>2443.1999999999998</v>
      </c>
      <c r="K145" s="20">
        <v>2443.1999999999998</v>
      </c>
    </row>
    <row r="146" spans="1:11" ht="31.2">
      <c r="A146" s="7" t="s">
        <v>445</v>
      </c>
      <c r="B146" s="12" t="s">
        <v>74</v>
      </c>
      <c r="C146" s="12" t="s">
        <v>86</v>
      </c>
      <c r="D146" s="12" t="s">
        <v>255</v>
      </c>
      <c r="E146" s="12"/>
      <c r="F146" s="8">
        <v>1443</v>
      </c>
      <c r="G146" s="8">
        <f>G147</f>
        <v>1443</v>
      </c>
      <c r="H146" s="8">
        <f>H147</f>
        <v>1443</v>
      </c>
      <c r="I146" s="8">
        <f t="shared" ref="I146:K146" si="12">I147</f>
        <v>1448</v>
      </c>
      <c r="J146" s="8">
        <f t="shared" si="12"/>
        <v>1448</v>
      </c>
      <c r="K146" s="8">
        <f t="shared" si="12"/>
        <v>1448</v>
      </c>
    </row>
    <row r="147" spans="1:11" ht="46.8">
      <c r="A147" s="7" t="s">
        <v>203</v>
      </c>
      <c r="B147" s="12" t="s">
        <v>74</v>
      </c>
      <c r="C147" s="12" t="s">
        <v>86</v>
      </c>
      <c r="D147" s="12" t="s">
        <v>255</v>
      </c>
      <c r="E147" s="12" t="s">
        <v>204</v>
      </c>
      <c r="F147" s="8">
        <v>1443</v>
      </c>
      <c r="G147" s="8">
        <v>1443</v>
      </c>
      <c r="H147" s="20">
        <v>1443</v>
      </c>
      <c r="I147" s="8">
        <v>1448</v>
      </c>
      <c r="J147" s="8">
        <v>1448</v>
      </c>
      <c r="K147" s="20">
        <v>1448</v>
      </c>
    </row>
    <row r="148" spans="1:11" ht="78">
      <c r="A148" s="7" t="s">
        <v>256</v>
      </c>
      <c r="B148" s="12" t="s">
        <v>74</v>
      </c>
      <c r="C148" s="12" t="s">
        <v>86</v>
      </c>
      <c r="D148" s="12" t="s">
        <v>257</v>
      </c>
      <c r="E148" s="12"/>
      <c r="F148" s="8">
        <v>20</v>
      </c>
      <c r="G148" s="8">
        <f>G149</f>
        <v>20</v>
      </c>
      <c r="H148" s="8">
        <f>H149</f>
        <v>20</v>
      </c>
      <c r="I148" s="8">
        <f t="shared" ref="I148:K148" si="13">I149</f>
        <v>20</v>
      </c>
      <c r="J148" s="8">
        <f t="shared" si="13"/>
        <v>20</v>
      </c>
      <c r="K148" s="8">
        <f t="shared" si="13"/>
        <v>20</v>
      </c>
    </row>
    <row r="149" spans="1:11" ht="46.8">
      <c r="A149" s="7" t="s">
        <v>203</v>
      </c>
      <c r="B149" s="12" t="s">
        <v>74</v>
      </c>
      <c r="C149" s="12" t="s">
        <v>86</v>
      </c>
      <c r="D149" s="12" t="s">
        <v>257</v>
      </c>
      <c r="E149" s="12" t="s">
        <v>204</v>
      </c>
      <c r="F149" s="8">
        <v>20</v>
      </c>
      <c r="G149" s="8">
        <v>20</v>
      </c>
      <c r="H149" s="20">
        <v>20</v>
      </c>
      <c r="I149" s="8">
        <v>20</v>
      </c>
      <c r="J149" s="8">
        <v>20</v>
      </c>
      <c r="K149" s="20">
        <v>20</v>
      </c>
    </row>
    <row r="150" spans="1:11" ht="46.8">
      <c r="A150" s="7" t="s">
        <v>394</v>
      </c>
      <c r="B150" s="12" t="s">
        <v>74</v>
      </c>
      <c r="C150" s="12" t="s">
        <v>86</v>
      </c>
      <c r="D150" s="12" t="s">
        <v>258</v>
      </c>
      <c r="E150" s="12"/>
      <c r="F150" s="8">
        <v>380</v>
      </c>
      <c r="G150" s="8">
        <f>G151</f>
        <v>380</v>
      </c>
      <c r="H150" s="8">
        <f>H151</f>
        <v>380</v>
      </c>
      <c r="I150" s="8">
        <f t="shared" ref="I150:K150" si="14">I151</f>
        <v>380</v>
      </c>
      <c r="J150" s="8">
        <f t="shared" si="14"/>
        <v>380</v>
      </c>
      <c r="K150" s="8">
        <f t="shared" si="14"/>
        <v>380</v>
      </c>
    </row>
    <row r="151" spans="1:11" ht="46.8">
      <c r="A151" s="7" t="s">
        <v>203</v>
      </c>
      <c r="B151" s="12" t="s">
        <v>74</v>
      </c>
      <c r="C151" s="12" t="s">
        <v>86</v>
      </c>
      <c r="D151" s="12" t="s">
        <v>258</v>
      </c>
      <c r="E151" s="12" t="s">
        <v>204</v>
      </c>
      <c r="F151" s="8">
        <v>380</v>
      </c>
      <c r="G151" s="8">
        <v>380</v>
      </c>
      <c r="H151" s="20">
        <v>380</v>
      </c>
      <c r="I151" s="8">
        <v>380</v>
      </c>
      <c r="J151" s="8">
        <v>380</v>
      </c>
      <c r="K151" s="20">
        <v>380</v>
      </c>
    </row>
    <row r="152" spans="1:11" ht="15.6">
      <c r="A152" s="7" t="s">
        <v>89</v>
      </c>
      <c r="B152" s="12" t="s">
        <v>74</v>
      </c>
      <c r="C152" s="12" t="s">
        <v>90</v>
      </c>
      <c r="D152" s="12"/>
      <c r="E152" s="12"/>
      <c r="F152" s="8">
        <v>1759</v>
      </c>
      <c r="G152" s="8">
        <f>G153+G167</f>
        <v>1759</v>
      </c>
      <c r="H152" s="8">
        <f>H153+H167</f>
        <v>1759</v>
      </c>
      <c r="I152" s="8">
        <f t="shared" ref="I152:K152" si="15">I153+I167</f>
        <v>1759</v>
      </c>
      <c r="J152" s="8">
        <f t="shared" si="15"/>
        <v>1759</v>
      </c>
      <c r="K152" s="8">
        <f t="shared" si="15"/>
        <v>1759</v>
      </c>
    </row>
    <row r="153" spans="1:11" ht="31.2">
      <c r="A153" s="7" t="s">
        <v>79</v>
      </c>
      <c r="B153" s="12" t="s">
        <v>74</v>
      </c>
      <c r="C153" s="12" t="s">
        <v>90</v>
      </c>
      <c r="D153" s="12" t="s">
        <v>80</v>
      </c>
      <c r="E153" s="12"/>
      <c r="F153" s="8">
        <v>1314.6</v>
      </c>
      <c r="G153" s="8">
        <f>G154</f>
        <v>1314.6</v>
      </c>
      <c r="H153" s="8">
        <f>H154</f>
        <v>1314.6</v>
      </c>
      <c r="I153" s="8">
        <f t="shared" ref="I153:K153" si="16">I154</f>
        <v>1314.6</v>
      </c>
      <c r="J153" s="8">
        <f t="shared" si="16"/>
        <v>1314.6</v>
      </c>
      <c r="K153" s="8">
        <f t="shared" si="16"/>
        <v>1314.6</v>
      </c>
    </row>
    <row r="154" spans="1:11" ht="31.2">
      <c r="A154" s="7" t="s">
        <v>91</v>
      </c>
      <c r="B154" s="12" t="s">
        <v>74</v>
      </c>
      <c r="C154" s="12" t="s">
        <v>90</v>
      </c>
      <c r="D154" s="12" t="s">
        <v>92</v>
      </c>
      <c r="E154" s="12"/>
      <c r="F154" s="8">
        <v>1314.6</v>
      </c>
      <c r="G154" s="8">
        <f>G155+G157+G159+G161+G163+G165</f>
        <v>1314.6</v>
      </c>
      <c r="H154" s="8">
        <f>H155+H157+H159+H161+H163+H165</f>
        <v>1314.6</v>
      </c>
      <c r="I154" s="8">
        <f t="shared" ref="I154:K154" si="17">I155+I157+I159+I161+I163+I165</f>
        <v>1314.6</v>
      </c>
      <c r="J154" s="8">
        <f t="shared" si="17"/>
        <v>1314.6</v>
      </c>
      <c r="K154" s="8">
        <f t="shared" si="17"/>
        <v>1314.6</v>
      </c>
    </row>
    <row r="155" spans="1:11" ht="31.2">
      <c r="A155" s="7" t="s">
        <v>259</v>
      </c>
      <c r="B155" s="12" t="s">
        <v>74</v>
      </c>
      <c r="C155" s="12" t="s">
        <v>90</v>
      </c>
      <c r="D155" s="12" t="s">
        <v>260</v>
      </c>
      <c r="E155" s="12"/>
      <c r="F155" s="8">
        <v>100</v>
      </c>
      <c r="G155" s="8">
        <f>G156</f>
        <v>100</v>
      </c>
      <c r="H155" s="8">
        <f>H156</f>
        <v>100</v>
      </c>
      <c r="I155" s="8">
        <f t="shared" ref="I155:K155" si="18">I156</f>
        <v>100</v>
      </c>
      <c r="J155" s="8">
        <f t="shared" si="18"/>
        <v>100</v>
      </c>
      <c r="K155" s="8">
        <f t="shared" si="18"/>
        <v>100</v>
      </c>
    </row>
    <row r="156" spans="1:11" ht="46.8">
      <c r="A156" s="7" t="s">
        <v>203</v>
      </c>
      <c r="B156" s="12" t="s">
        <v>74</v>
      </c>
      <c r="C156" s="12" t="s">
        <v>90</v>
      </c>
      <c r="D156" s="12" t="s">
        <v>260</v>
      </c>
      <c r="E156" s="12" t="s">
        <v>204</v>
      </c>
      <c r="F156" s="8">
        <v>100</v>
      </c>
      <c r="G156" s="8">
        <v>100</v>
      </c>
      <c r="H156" s="20">
        <v>100</v>
      </c>
      <c r="I156" s="8">
        <v>100</v>
      </c>
      <c r="J156" s="8">
        <v>100</v>
      </c>
      <c r="K156" s="20">
        <v>100</v>
      </c>
    </row>
    <row r="157" spans="1:11" ht="31.2">
      <c r="A157" s="7" t="s">
        <v>261</v>
      </c>
      <c r="B157" s="12" t="s">
        <v>74</v>
      </c>
      <c r="C157" s="12" t="s">
        <v>90</v>
      </c>
      <c r="D157" s="12" t="s">
        <v>262</v>
      </c>
      <c r="E157" s="12"/>
      <c r="F157" s="8">
        <v>100</v>
      </c>
      <c r="G157" s="8">
        <f>G158</f>
        <v>100</v>
      </c>
      <c r="H157" s="8">
        <f>H158</f>
        <v>100</v>
      </c>
      <c r="I157" s="8">
        <f t="shared" ref="I157:K157" si="19">I158</f>
        <v>100</v>
      </c>
      <c r="J157" s="8">
        <f t="shared" si="19"/>
        <v>100</v>
      </c>
      <c r="K157" s="8">
        <f t="shared" si="19"/>
        <v>100</v>
      </c>
    </row>
    <row r="158" spans="1:11" ht="46.8">
      <c r="A158" s="7" t="s">
        <v>203</v>
      </c>
      <c r="B158" s="12" t="s">
        <v>74</v>
      </c>
      <c r="C158" s="12" t="s">
        <v>90</v>
      </c>
      <c r="D158" s="12" t="s">
        <v>262</v>
      </c>
      <c r="E158" s="12" t="s">
        <v>204</v>
      </c>
      <c r="F158" s="8">
        <v>100</v>
      </c>
      <c r="G158" s="8">
        <v>100</v>
      </c>
      <c r="H158" s="20">
        <v>100</v>
      </c>
      <c r="I158" s="8">
        <v>100</v>
      </c>
      <c r="J158" s="8">
        <v>100</v>
      </c>
      <c r="K158" s="20">
        <v>100</v>
      </c>
    </row>
    <row r="159" spans="1:11" ht="31.2">
      <c r="A159" s="7" t="s">
        <v>263</v>
      </c>
      <c r="B159" s="12" t="s">
        <v>74</v>
      </c>
      <c r="C159" s="12" t="s">
        <v>90</v>
      </c>
      <c r="D159" s="12" t="s">
        <v>264</v>
      </c>
      <c r="E159" s="12"/>
      <c r="F159" s="8">
        <v>1000</v>
      </c>
      <c r="G159" s="8">
        <f>G160</f>
        <v>1000</v>
      </c>
      <c r="H159" s="8">
        <f>H160</f>
        <v>1000</v>
      </c>
      <c r="I159" s="8">
        <f t="shared" ref="I159:K159" si="20">I160</f>
        <v>1000</v>
      </c>
      <c r="J159" s="8">
        <f t="shared" si="20"/>
        <v>1000</v>
      </c>
      <c r="K159" s="8">
        <f t="shared" si="20"/>
        <v>1000</v>
      </c>
    </row>
    <row r="160" spans="1:11" ht="46.8">
      <c r="A160" s="7" t="s">
        <v>203</v>
      </c>
      <c r="B160" s="12" t="s">
        <v>74</v>
      </c>
      <c r="C160" s="12" t="s">
        <v>90</v>
      </c>
      <c r="D160" s="12" t="s">
        <v>264</v>
      </c>
      <c r="E160" s="12" t="s">
        <v>204</v>
      </c>
      <c r="F160" s="8">
        <v>1000</v>
      </c>
      <c r="G160" s="8">
        <v>1000</v>
      </c>
      <c r="H160" s="20">
        <v>1000</v>
      </c>
      <c r="I160" s="8">
        <v>1000</v>
      </c>
      <c r="J160" s="8">
        <v>1000</v>
      </c>
      <c r="K160" s="20">
        <v>1000</v>
      </c>
    </row>
    <row r="161" spans="1:11" ht="46.8">
      <c r="A161" s="7" t="s">
        <v>265</v>
      </c>
      <c r="B161" s="12" t="s">
        <v>74</v>
      </c>
      <c r="C161" s="12" t="s">
        <v>90</v>
      </c>
      <c r="D161" s="12" t="s">
        <v>266</v>
      </c>
      <c r="E161" s="12"/>
      <c r="F161" s="8">
        <v>1</v>
      </c>
      <c r="G161" s="8">
        <f>G162</f>
        <v>1</v>
      </c>
      <c r="H161" s="8">
        <f>H162</f>
        <v>1</v>
      </c>
      <c r="I161" s="8">
        <f t="shared" ref="I161:K161" si="21">I162</f>
        <v>1</v>
      </c>
      <c r="J161" s="8">
        <f t="shared" si="21"/>
        <v>1</v>
      </c>
      <c r="K161" s="8">
        <f t="shared" si="21"/>
        <v>1</v>
      </c>
    </row>
    <row r="162" spans="1:11" ht="46.8">
      <c r="A162" s="7" t="s">
        <v>203</v>
      </c>
      <c r="B162" s="12" t="s">
        <v>74</v>
      </c>
      <c r="C162" s="12" t="s">
        <v>90</v>
      </c>
      <c r="D162" s="12" t="s">
        <v>266</v>
      </c>
      <c r="E162" s="12" t="s">
        <v>204</v>
      </c>
      <c r="F162" s="8">
        <v>1</v>
      </c>
      <c r="G162" s="8">
        <v>1</v>
      </c>
      <c r="H162" s="20">
        <v>1</v>
      </c>
      <c r="I162" s="8">
        <v>1</v>
      </c>
      <c r="J162" s="8">
        <v>1</v>
      </c>
      <c r="K162" s="20">
        <v>1</v>
      </c>
    </row>
    <row r="163" spans="1:11" ht="46.8">
      <c r="A163" s="7" t="s">
        <v>267</v>
      </c>
      <c r="B163" s="12" t="s">
        <v>74</v>
      </c>
      <c r="C163" s="12" t="s">
        <v>90</v>
      </c>
      <c r="D163" s="12" t="s">
        <v>268</v>
      </c>
      <c r="E163" s="12"/>
      <c r="F163" s="8">
        <v>13.6</v>
      </c>
      <c r="G163" s="8">
        <f>G164</f>
        <v>13.6</v>
      </c>
      <c r="H163" s="8">
        <f>H164</f>
        <v>13.6</v>
      </c>
      <c r="I163" s="8">
        <f t="shared" ref="I163:J163" si="22">I164</f>
        <v>13.6</v>
      </c>
      <c r="J163" s="8">
        <f t="shared" si="22"/>
        <v>13.6</v>
      </c>
      <c r="K163" s="8">
        <f>K164</f>
        <v>13.6</v>
      </c>
    </row>
    <row r="164" spans="1:11" ht="46.8">
      <c r="A164" s="7" t="s">
        <v>269</v>
      </c>
      <c r="B164" s="12" t="s">
        <v>74</v>
      </c>
      <c r="C164" s="12" t="s">
        <v>90</v>
      </c>
      <c r="D164" s="12" t="s">
        <v>268</v>
      </c>
      <c r="E164" s="12" t="s">
        <v>270</v>
      </c>
      <c r="F164" s="8">
        <v>13.6</v>
      </c>
      <c r="G164" s="8">
        <v>13.6</v>
      </c>
      <c r="H164" s="20">
        <v>13.6</v>
      </c>
      <c r="I164" s="8">
        <v>13.6</v>
      </c>
      <c r="J164" s="8">
        <v>13.6</v>
      </c>
      <c r="K164" s="20">
        <v>13.6</v>
      </c>
    </row>
    <row r="165" spans="1:11" ht="62.4">
      <c r="A165" s="7" t="s">
        <v>395</v>
      </c>
      <c r="B165" s="12" t="s">
        <v>74</v>
      </c>
      <c r="C165" s="12" t="s">
        <v>90</v>
      </c>
      <c r="D165" s="12" t="s">
        <v>271</v>
      </c>
      <c r="E165" s="12"/>
      <c r="F165" s="8">
        <v>100</v>
      </c>
      <c r="G165" s="8">
        <f>G166</f>
        <v>100</v>
      </c>
      <c r="H165" s="8">
        <f>H166</f>
        <v>100</v>
      </c>
      <c r="I165" s="8">
        <f t="shared" ref="I165:K165" si="23">I166</f>
        <v>100</v>
      </c>
      <c r="J165" s="8">
        <f t="shared" si="23"/>
        <v>100</v>
      </c>
      <c r="K165" s="8">
        <f t="shared" si="23"/>
        <v>100</v>
      </c>
    </row>
    <row r="166" spans="1:11" ht="46.8">
      <c r="A166" s="7" t="s">
        <v>203</v>
      </c>
      <c r="B166" s="12" t="s">
        <v>74</v>
      </c>
      <c r="C166" s="12" t="s">
        <v>90</v>
      </c>
      <c r="D166" s="12" t="s">
        <v>271</v>
      </c>
      <c r="E166" s="12" t="s">
        <v>204</v>
      </c>
      <c r="F166" s="8">
        <v>100</v>
      </c>
      <c r="G166" s="8">
        <v>100</v>
      </c>
      <c r="H166" s="20">
        <v>100</v>
      </c>
      <c r="I166" s="8">
        <v>100</v>
      </c>
      <c r="J166" s="8">
        <v>100</v>
      </c>
      <c r="K166" s="20">
        <v>100</v>
      </c>
    </row>
    <row r="167" spans="1:11" ht="46.8">
      <c r="A167" s="7" t="s">
        <v>93</v>
      </c>
      <c r="B167" s="12" t="s">
        <v>74</v>
      </c>
      <c r="C167" s="12" t="s">
        <v>90</v>
      </c>
      <c r="D167" s="12" t="s">
        <v>94</v>
      </c>
      <c r="E167" s="12"/>
      <c r="F167" s="8">
        <v>444.4</v>
      </c>
      <c r="G167" s="8">
        <f>G168</f>
        <v>444.4</v>
      </c>
      <c r="H167" s="8">
        <f>H168</f>
        <v>444.4</v>
      </c>
      <c r="I167" s="8">
        <f t="shared" ref="I167:K168" si="24">I168</f>
        <v>444.4</v>
      </c>
      <c r="J167" s="8">
        <f t="shared" si="24"/>
        <v>444.4</v>
      </c>
      <c r="K167" s="8">
        <f t="shared" si="24"/>
        <v>444.4</v>
      </c>
    </row>
    <row r="168" spans="1:11" ht="62.4">
      <c r="A168" s="7" t="s">
        <v>272</v>
      </c>
      <c r="B168" s="12" t="s">
        <v>74</v>
      </c>
      <c r="C168" s="12" t="s">
        <v>90</v>
      </c>
      <c r="D168" s="12" t="s">
        <v>273</v>
      </c>
      <c r="E168" s="12"/>
      <c r="F168" s="8">
        <v>444.4</v>
      </c>
      <c r="G168" s="8">
        <f>G169</f>
        <v>444.4</v>
      </c>
      <c r="H168" s="8">
        <f>H169</f>
        <v>444.4</v>
      </c>
      <c r="I168" s="8">
        <f t="shared" si="24"/>
        <v>444.4</v>
      </c>
      <c r="J168" s="8">
        <f t="shared" si="24"/>
        <v>444.4</v>
      </c>
      <c r="K168" s="8">
        <f t="shared" si="24"/>
        <v>444.4</v>
      </c>
    </row>
    <row r="169" spans="1:11" ht="46.8">
      <c r="A169" s="7" t="s">
        <v>203</v>
      </c>
      <c r="B169" s="12" t="s">
        <v>74</v>
      </c>
      <c r="C169" s="12" t="s">
        <v>90</v>
      </c>
      <c r="D169" s="12" t="s">
        <v>273</v>
      </c>
      <c r="E169" s="12" t="s">
        <v>204</v>
      </c>
      <c r="F169" s="8">
        <v>444.4</v>
      </c>
      <c r="G169" s="8">
        <v>444.4</v>
      </c>
      <c r="H169" s="20">
        <v>444.4</v>
      </c>
      <c r="I169" s="8">
        <v>444.4</v>
      </c>
      <c r="J169" s="8">
        <v>444.4</v>
      </c>
      <c r="K169" s="20">
        <v>444.4</v>
      </c>
    </row>
    <row r="170" spans="1:11" ht="15.6">
      <c r="A170" s="7" t="s">
        <v>95</v>
      </c>
      <c r="B170" s="12" t="s">
        <v>74</v>
      </c>
      <c r="C170" s="12" t="s">
        <v>96</v>
      </c>
      <c r="D170" s="12"/>
      <c r="E170" s="12"/>
      <c r="F170" s="8">
        <v>45070.5</v>
      </c>
      <c r="G170" s="8">
        <f>G171+G193</f>
        <v>45070.5</v>
      </c>
      <c r="H170" s="8">
        <f>H171+H193</f>
        <v>45070.5</v>
      </c>
      <c r="I170" s="8">
        <f t="shared" ref="I170:K170" si="25">I171+I193</f>
        <v>45070.5</v>
      </c>
      <c r="J170" s="8">
        <f t="shared" si="25"/>
        <v>45070.5</v>
      </c>
      <c r="K170" s="8">
        <f t="shared" si="25"/>
        <v>45070.5</v>
      </c>
    </row>
    <row r="171" spans="1:11" ht="31.2">
      <c r="A171" s="7" t="s">
        <v>79</v>
      </c>
      <c r="B171" s="12" t="s">
        <v>74</v>
      </c>
      <c r="C171" s="12" t="s">
        <v>96</v>
      </c>
      <c r="D171" s="12" t="s">
        <v>80</v>
      </c>
      <c r="E171" s="12"/>
      <c r="F171" s="8">
        <v>44870.5</v>
      </c>
      <c r="G171" s="8">
        <f>G172</f>
        <v>44870.5</v>
      </c>
      <c r="H171" s="8">
        <f>H172</f>
        <v>44870.5</v>
      </c>
      <c r="I171" s="8">
        <f t="shared" ref="I171:K171" si="26">I172</f>
        <v>44870.5</v>
      </c>
      <c r="J171" s="8">
        <f t="shared" si="26"/>
        <v>44870.5</v>
      </c>
      <c r="K171" s="8">
        <f t="shared" si="26"/>
        <v>44870.5</v>
      </c>
    </row>
    <row r="172" spans="1:11" ht="31.2">
      <c r="A172" s="7" t="s">
        <v>446</v>
      </c>
      <c r="B172" s="12" t="s">
        <v>74</v>
      </c>
      <c r="C172" s="12" t="s">
        <v>96</v>
      </c>
      <c r="D172" s="12" t="s">
        <v>97</v>
      </c>
      <c r="E172" s="12"/>
      <c r="F172" s="8">
        <v>44870.5</v>
      </c>
      <c r="G172" s="8">
        <f>G173+G175+G177+G179+G181+G183+G185+G187+G191+G189</f>
        <v>44870.5</v>
      </c>
      <c r="H172" s="8">
        <f>H173+H175+H177+H179+H181+H183+H185+H187+H191+H189</f>
        <v>44870.5</v>
      </c>
      <c r="I172" s="8">
        <f t="shared" ref="I172:K172" si="27">I173+I175+I177+I179+I181+I183+I185+I187+I191+I189</f>
        <v>44870.5</v>
      </c>
      <c r="J172" s="8">
        <f t="shared" si="27"/>
        <v>44870.5</v>
      </c>
      <c r="K172" s="8">
        <f t="shared" si="27"/>
        <v>44870.5</v>
      </c>
    </row>
    <row r="173" spans="1:11" ht="109.2">
      <c r="A173" s="7" t="s">
        <v>374</v>
      </c>
      <c r="B173" s="12" t="s">
        <v>74</v>
      </c>
      <c r="C173" s="12" t="s">
        <v>96</v>
      </c>
      <c r="D173" s="12" t="s">
        <v>274</v>
      </c>
      <c r="E173" s="12"/>
      <c r="F173" s="8">
        <v>8000</v>
      </c>
      <c r="G173" s="8">
        <f>G174</f>
        <v>8000</v>
      </c>
      <c r="H173" s="8">
        <f>H174</f>
        <v>8000</v>
      </c>
      <c r="I173" s="8">
        <f t="shared" ref="I173:K173" si="28">I174</f>
        <v>8000</v>
      </c>
      <c r="J173" s="8">
        <f t="shared" si="28"/>
        <v>8000</v>
      </c>
      <c r="K173" s="8">
        <f t="shared" si="28"/>
        <v>8000</v>
      </c>
    </row>
    <row r="174" spans="1:11" ht="46.8">
      <c r="A174" s="7" t="s">
        <v>203</v>
      </c>
      <c r="B174" s="12" t="s">
        <v>74</v>
      </c>
      <c r="C174" s="12" t="s">
        <v>96</v>
      </c>
      <c r="D174" s="12" t="s">
        <v>274</v>
      </c>
      <c r="E174" s="12" t="s">
        <v>204</v>
      </c>
      <c r="F174" s="8">
        <v>8000</v>
      </c>
      <c r="G174" s="8">
        <v>8000</v>
      </c>
      <c r="H174" s="20">
        <v>8000</v>
      </c>
      <c r="I174" s="8">
        <v>8000</v>
      </c>
      <c r="J174" s="8">
        <v>8000</v>
      </c>
      <c r="K174" s="8">
        <v>8000</v>
      </c>
    </row>
    <row r="175" spans="1:11" ht="78">
      <c r="A175" s="7" t="s">
        <v>275</v>
      </c>
      <c r="B175" s="12" t="s">
        <v>74</v>
      </c>
      <c r="C175" s="12" t="s">
        <v>96</v>
      </c>
      <c r="D175" s="12" t="s">
        <v>276</v>
      </c>
      <c r="E175" s="12"/>
      <c r="F175" s="8">
        <v>2200</v>
      </c>
      <c r="G175" s="8">
        <f>G176</f>
        <v>2200</v>
      </c>
      <c r="H175" s="8">
        <f>H176</f>
        <v>2200</v>
      </c>
      <c r="I175" s="8">
        <f t="shared" ref="I175:K175" si="29">I176</f>
        <v>2200</v>
      </c>
      <c r="J175" s="8">
        <f t="shared" si="29"/>
        <v>2200</v>
      </c>
      <c r="K175" s="8">
        <f t="shared" si="29"/>
        <v>2200</v>
      </c>
    </row>
    <row r="176" spans="1:11" ht="46.8">
      <c r="A176" s="7" t="s">
        <v>203</v>
      </c>
      <c r="B176" s="12" t="s">
        <v>74</v>
      </c>
      <c r="C176" s="12" t="s">
        <v>96</v>
      </c>
      <c r="D176" s="12" t="s">
        <v>276</v>
      </c>
      <c r="E176" s="12" t="s">
        <v>204</v>
      </c>
      <c r="F176" s="8">
        <v>2200</v>
      </c>
      <c r="G176" s="8">
        <v>2200</v>
      </c>
      <c r="H176" s="20">
        <v>2200</v>
      </c>
      <c r="I176" s="8">
        <v>2200</v>
      </c>
      <c r="J176" s="8">
        <v>2200</v>
      </c>
      <c r="K176" s="8">
        <v>2200</v>
      </c>
    </row>
    <row r="177" spans="1:11" ht="46.8">
      <c r="A177" s="7" t="s">
        <v>277</v>
      </c>
      <c r="B177" s="12" t="s">
        <v>74</v>
      </c>
      <c r="C177" s="12" t="s">
        <v>96</v>
      </c>
      <c r="D177" s="12" t="s">
        <v>278</v>
      </c>
      <c r="E177" s="12"/>
      <c r="F177" s="8">
        <v>1800</v>
      </c>
      <c r="G177" s="8">
        <f>G178</f>
        <v>1800</v>
      </c>
      <c r="H177" s="8">
        <f>H178</f>
        <v>1800</v>
      </c>
      <c r="I177" s="8">
        <f t="shared" ref="I177:K177" si="30">I178</f>
        <v>1800</v>
      </c>
      <c r="J177" s="8">
        <f t="shared" si="30"/>
        <v>1800</v>
      </c>
      <c r="K177" s="8">
        <f t="shared" si="30"/>
        <v>1800</v>
      </c>
    </row>
    <row r="178" spans="1:11" ht="46.8">
      <c r="A178" s="7" t="s">
        <v>203</v>
      </c>
      <c r="B178" s="12" t="s">
        <v>74</v>
      </c>
      <c r="C178" s="12" t="s">
        <v>96</v>
      </c>
      <c r="D178" s="12" t="s">
        <v>278</v>
      </c>
      <c r="E178" s="12" t="s">
        <v>204</v>
      </c>
      <c r="F178" s="8">
        <v>1800</v>
      </c>
      <c r="G178" s="8">
        <v>1800</v>
      </c>
      <c r="H178" s="20">
        <v>1800</v>
      </c>
      <c r="I178" s="8">
        <v>1800</v>
      </c>
      <c r="J178" s="8">
        <v>1800</v>
      </c>
      <c r="K178" s="20">
        <v>1800</v>
      </c>
    </row>
    <row r="179" spans="1:11" ht="15.6">
      <c r="A179" s="7" t="s">
        <v>279</v>
      </c>
      <c r="B179" s="12" t="s">
        <v>74</v>
      </c>
      <c r="C179" s="12" t="s">
        <v>96</v>
      </c>
      <c r="D179" s="12" t="s">
        <v>280</v>
      </c>
      <c r="E179" s="12"/>
      <c r="F179" s="8">
        <v>23137.599999999999</v>
      </c>
      <c r="G179" s="8">
        <f>G180</f>
        <v>23137.599999999999</v>
      </c>
      <c r="H179" s="8">
        <f>H180</f>
        <v>23137.599999999999</v>
      </c>
      <c r="I179" s="8">
        <f t="shared" ref="I179:K179" si="31">I180</f>
        <v>23137.599999999999</v>
      </c>
      <c r="J179" s="8">
        <f t="shared" si="31"/>
        <v>23137.599999999999</v>
      </c>
      <c r="K179" s="8">
        <f t="shared" si="31"/>
        <v>23137.599999999999</v>
      </c>
    </row>
    <row r="180" spans="1:11" ht="46.8">
      <c r="A180" s="7" t="s">
        <v>444</v>
      </c>
      <c r="B180" s="12" t="s">
        <v>74</v>
      </c>
      <c r="C180" s="12" t="s">
        <v>96</v>
      </c>
      <c r="D180" s="12" t="s">
        <v>280</v>
      </c>
      <c r="E180" s="12" t="s">
        <v>204</v>
      </c>
      <c r="F180" s="8">
        <v>23137.599999999999</v>
      </c>
      <c r="G180" s="8">
        <v>23137.599999999999</v>
      </c>
      <c r="H180" s="20">
        <v>23137.599999999999</v>
      </c>
      <c r="I180" s="8">
        <v>23137.599999999999</v>
      </c>
      <c r="J180" s="8">
        <v>23137.599999999999</v>
      </c>
      <c r="K180" s="20">
        <v>23137.599999999999</v>
      </c>
    </row>
    <row r="181" spans="1:11" ht="15.6">
      <c r="A181" s="7" t="s">
        <v>396</v>
      </c>
      <c r="B181" s="12" t="s">
        <v>74</v>
      </c>
      <c r="C181" s="12" t="s">
        <v>96</v>
      </c>
      <c r="D181" s="12" t="s">
        <v>281</v>
      </c>
      <c r="E181" s="12"/>
      <c r="F181" s="8">
        <v>1100</v>
      </c>
      <c r="G181" s="8">
        <f>G182</f>
        <v>1100</v>
      </c>
      <c r="H181" s="8">
        <f>H182</f>
        <v>1100</v>
      </c>
      <c r="I181" s="8">
        <f t="shared" ref="I181:K181" si="32">I182</f>
        <v>1100</v>
      </c>
      <c r="J181" s="8">
        <f t="shared" si="32"/>
        <v>1100</v>
      </c>
      <c r="K181" s="8">
        <f t="shared" si="32"/>
        <v>1100</v>
      </c>
    </row>
    <row r="182" spans="1:11" ht="46.8">
      <c r="A182" s="7" t="s">
        <v>203</v>
      </c>
      <c r="B182" s="12" t="s">
        <v>74</v>
      </c>
      <c r="C182" s="12" t="s">
        <v>96</v>
      </c>
      <c r="D182" s="12" t="s">
        <v>281</v>
      </c>
      <c r="E182" s="12" t="s">
        <v>204</v>
      </c>
      <c r="F182" s="8">
        <v>1100</v>
      </c>
      <c r="G182" s="8">
        <v>1100</v>
      </c>
      <c r="H182" s="20">
        <v>1100</v>
      </c>
      <c r="I182" s="8">
        <v>1100</v>
      </c>
      <c r="J182" s="8">
        <v>1100</v>
      </c>
      <c r="K182" s="20">
        <v>1100</v>
      </c>
    </row>
    <row r="183" spans="1:11" ht="31.2">
      <c r="A183" s="7" t="s">
        <v>397</v>
      </c>
      <c r="B183" s="12" t="s">
        <v>74</v>
      </c>
      <c r="C183" s="12" t="s">
        <v>96</v>
      </c>
      <c r="D183" s="12" t="s">
        <v>282</v>
      </c>
      <c r="E183" s="12"/>
      <c r="F183" s="8">
        <v>6500</v>
      </c>
      <c r="G183" s="8">
        <f>G184</f>
        <v>6500</v>
      </c>
      <c r="H183" s="8">
        <f>H184</f>
        <v>6500</v>
      </c>
      <c r="I183" s="8">
        <f t="shared" ref="I183:J183" si="33">I184</f>
        <v>6500</v>
      </c>
      <c r="J183" s="8">
        <f t="shared" si="33"/>
        <v>6500</v>
      </c>
      <c r="K183" s="20">
        <v>6500</v>
      </c>
    </row>
    <row r="184" spans="1:11" ht="46.8">
      <c r="A184" s="7" t="s">
        <v>203</v>
      </c>
      <c r="B184" s="12" t="s">
        <v>74</v>
      </c>
      <c r="C184" s="12" t="s">
        <v>96</v>
      </c>
      <c r="D184" s="12" t="s">
        <v>282</v>
      </c>
      <c r="E184" s="12" t="s">
        <v>204</v>
      </c>
      <c r="F184" s="8">
        <v>6500</v>
      </c>
      <c r="G184" s="8">
        <v>6500</v>
      </c>
      <c r="H184" s="20">
        <v>6500</v>
      </c>
      <c r="I184" s="8">
        <v>6500</v>
      </c>
      <c r="J184" s="8">
        <v>6500</v>
      </c>
      <c r="K184" s="20">
        <v>6500</v>
      </c>
    </row>
    <row r="185" spans="1:11" ht="46.8">
      <c r="A185" s="7" t="s">
        <v>283</v>
      </c>
      <c r="B185" s="12" t="s">
        <v>74</v>
      </c>
      <c r="C185" s="12" t="s">
        <v>96</v>
      </c>
      <c r="D185" s="12" t="s">
        <v>284</v>
      </c>
      <c r="E185" s="12"/>
      <c r="F185" s="8">
        <v>1350</v>
      </c>
      <c r="G185" s="8">
        <f>G186</f>
        <v>1350</v>
      </c>
      <c r="H185" s="8">
        <f>H186</f>
        <v>1350</v>
      </c>
      <c r="I185" s="8">
        <f t="shared" ref="I185:K185" si="34">I186</f>
        <v>1350</v>
      </c>
      <c r="J185" s="8">
        <f t="shared" si="34"/>
        <v>1350</v>
      </c>
      <c r="K185" s="8">
        <f t="shared" si="34"/>
        <v>1350</v>
      </c>
    </row>
    <row r="186" spans="1:11" ht="46.8">
      <c r="A186" s="7" t="s">
        <v>203</v>
      </c>
      <c r="B186" s="12" t="s">
        <v>74</v>
      </c>
      <c r="C186" s="12" t="s">
        <v>96</v>
      </c>
      <c r="D186" s="12" t="s">
        <v>284</v>
      </c>
      <c r="E186" s="12" t="s">
        <v>204</v>
      </c>
      <c r="F186" s="8">
        <v>1350</v>
      </c>
      <c r="G186" s="8">
        <v>1350</v>
      </c>
      <c r="H186" s="20">
        <v>1350</v>
      </c>
      <c r="I186" s="8">
        <v>1350</v>
      </c>
      <c r="J186" s="8">
        <v>1350</v>
      </c>
      <c r="K186" s="20">
        <v>1350</v>
      </c>
    </row>
    <row r="187" spans="1:11" ht="62.4">
      <c r="A187" s="7" t="s">
        <v>285</v>
      </c>
      <c r="B187" s="12" t="s">
        <v>74</v>
      </c>
      <c r="C187" s="12" t="s">
        <v>96</v>
      </c>
      <c r="D187" s="12" t="s">
        <v>286</v>
      </c>
      <c r="E187" s="12"/>
      <c r="F187" s="8">
        <v>692.9</v>
      </c>
      <c r="G187" s="8">
        <f>G188</f>
        <v>692.9</v>
      </c>
      <c r="H187" s="8">
        <f>H188</f>
        <v>692.9</v>
      </c>
      <c r="I187" s="8">
        <f t="shared" ref="I187:K187" si="35">I188</f>
        <v>692.9</v>
      </c>
      <c r="J187" s="8">
        <f t="shared" si="35"/>
        <v>692.9</v>
      </c>
      <c r="K187" s="8">
        <f t="shared" si="35"/>
        <v>692.9</v>
      </c>
    </row>
    <row r="188" spans="1:11" ht="46.8">
      <c r="A188" s="7" t="s">
        <v>203</v>
      </c>
      <c r="B188" s="12" t="s">
        <v>74</v>
      </c>
      <c r="C188" s="12" t="s">
        <v>96</v>
      </c>
      <c r="D188" s="12" t="s">
        <v>286</v>
      </c>
      <c r="E188" s="12" t="s">
        <v>204</v>
      </c>
      <c r="F188" s="8">
        <v>692.9</v>
      </c>
      <c r="G188" s="8">
        <v>692.9</v>
      </c>
      <c r="H188" s="20">
        <v>692.9</v>
      </c>
      <c r="I188" s="8">
        <v>692.9</v>
      </c>
      <c r="J188" s="8">
        <v>692.9</v>
      </c>
      <c r="K188" s="20">
        <v>692.9</v>
      </c>
    </row>
    <row r="189" spans="1:11" ht="62.4">
      <c r="A189" s="7" t="s">
        <v>398</v>
      </c>
      <c r="B189" s="12" t="s">
        <v>74</v>
      </c>
      <c r="C189" s="12" t="s">
        <v>96</v>
      </c>
      <c r="D189" s="12" t="s">
        <v>287</v>
      </c>
      <c r="E189" s="12"/>
      <c r="F189" s="8">
        <v>80</v>
      </c>
      <c r="G189" s="8">
        <f>G190</f>
        <v>80</v>
      </c>
      <c r="H189" s="8">
        <f>H190</f>
        <v>80</v>
      </c>
      <c r="I189" s="8">
        <f t="shared" ref="I189:J189" si="36">I190</f>
        <v>80</v>
      </c>
      <c r="J189" s="8">
        <f t="shared" si="36"/>
        <v>80</v>
      </c>
      <c r="K189" s="20">
        <v>80</v>
      </c>
    </row>
    <row r="190" spans="1:11" ht="46.8">
      <c r="A190" s="7" t="s">
        <v>203</v>
      </c>
      <c r="B190" s="12" t="s">
        <v>74</v>
      </c>
      <c r="C190" s="12" t="s">
        <v>96</v>
      </c>
      <c r="D190" s="12" t="s">
        <v>287</v>
      </c>
      <c r="E190" s="12" t="s">
        <v>204</v>
      </c>
      <c r="F190" s="8">
        <v>80</v>
      </c>
      <c r="G190" s="8">
        <v>80</v>
      </c>
      <c r="H190" s="20">
        <v>80</v>
      </c>
      <c r="I190" s="8">
        <v>80</v>
      </c>
      <c r="J190" s="8">
        <v>80</v>
      </c>
      <c r="K190" s="20">
        <v>80</v>
      </c>
    </row>
    <row r="191" spans="1:11" ht="15.6">
      <c r="A191" s="7" t="s">
        <v>399</v>
      </c>
      <c r="B191" s="12" t="s">
        <v>74</v>
      </c>
      <c r="C191" s="12" t="s">
        <v>96</v>
      </c>
      <c r="D191" s="12" t="s">
        <v>288</v>
      </c>
      <c r="E191" s="12"/>
      <c r="F191" s="8">
        <v>10</v>
      </c>
      <c r="G191" s="8">
        <f>G192</f>
        <v>10</v>
      </c>
      <c r="H191" s="8">
        <f>H192</f>
        <v>10</v>
      </c>
      <c r="I191" s="8">
        <f t="shared" ref="I191:K191" si="37">I192</f>
        <v>10</v>
      </c>
      <c r="J191" s="8">
        <f t="shared" si="37"/>
        <v>10</v>
      </c>
      <c r="K191" s="8">
        <f t="shared" si="37"/>
        <v>10</v>
      </c>
    </row>
    <row r="192" spans="1:11" ht="46.8">
      <c r="A192" s="7" t="s">
        <v>203</v>
      </c>
      <c r="B192" s="12" t="s">
        <v>74</v>
      </c>
      <c r="C192" s="12" t="s">
        <v>96</v>
      </c>
      <c r="D192" s="12" t="s">
        <v>288</v>
      </c>
      <c r="E192" s="12" t="s">
        <v>204</v>
      </c>
      <c r="F192" s="8">
        <v>10</v>
      </c>
      <c r="G192" s="8">
        <v>10</v>
      </c>
      <c r="H192" s="20">
        <v>10</v>
      </c>
      <c r="I192" s="8">
        <v>10</v>
      </c>
      <c r="J192" s="8">
        <v>10</v>
      </c>
      <c r="K192" s="20">
        <v>10</v>
      </c>
    </row>
    <row r="193" spans="1:11" ht="46.8">
      <c r="A193" s="7" t="s">
        <v>93</v>
      </c>
      <c r="B193" s="12" t="s">
        <v>74</v>
      </c>
      <c r="C193" s="12" t="s">
        <v>96</v>
      </c>
      <c r="D193" s="12" t="s">
        <v>94</v>
      </c>
      <c r="E193" s="12"/>
      <c r="F193" s="8">
        <v>200</v>
      </c>
      <c r="G193" s="8">
        <f>G194</f>
        <v>200</v>
      </c>
      <c r="H193" s="8">
        <f>H194</f>
        <v>200</v>
      </c>
      <c r="I193" s="8">
        <f t="shared" ref="I193:K194" si="38">I194</f>
        <v>200</v>
      </c>
      <c r="J193" s="8">
        <f t="shared" si="38"/>
        <v>200</v>
      </c>
      <c r="K193" s="8">
        <f t="shared" si="38"/>
        <v>200</v>
      </c>
    </row>
    <row r="194" spans="1:11" ht="78">
      <c r="A194" s="7" t="s">
        <v>289</v>
      </c>
      <c r="B194" s="12" t="s">
        <v>74</v>
      </c>
      <c r="C194" s="12" t="s">
        <v>96</v>
      </c>
      <c r="D194" s="12" t="s">
        <v>290</v>
      </c>
      <c r="E194" s="12"/>
      <c r="F194" s="8">
        <v>200</v>
      </c>
      <c r="G194" s="8">
        <f>G195</f>
        <v>200</v>
      </c>
      <c r="H194" s="8">
        <f>H195</f>
        <v>200</v>
      </c>
      <c r="I194" s="8">
        <f t="shared" si="38"/>
        <v>200</v>
      </c>
      <c r="J194" s="8">
        <f t="shared" si="38"/>
        <v>200</v>
      </c>
      <c r="K194" s="8">
        <f t="shared" si="38"/>
        <v>200</v>
      </c>
    </row>
    <row r="195" spans="1:11" ht="46.8">
      <c r="A195" s="7" t="s">
        <v>203</v>
      </c>
      <c r="B195" s="12" t="s">
        <v>74</v>
      </c>
      <c r="C195" s="12" t="s">
        <v>96</v>
      </c>
      <c r="D195" s="12" t="s">
        <v>290</v>
      </c>
      <c r="E195" s="12" t="s">
        <v>204</v>
      </c>
      <c r="F195" s="8">
        <v>200</v>
      </c>
      <c r="G195" s="8">
        <v>200</v>
      </c>
      <c r="H195" s="20">
        <v>200</v>
      </c>
      <c r="I195" s="8">
        <v>200</v>
      </c>
      <c r="J195" s="8">
        <v>200</v>
      </c>
      <c r="K195" s="20">
        <v>200</v>
      </c>
    </row>
    <row r="196" spans="1:11" ht="31.2">
      <c r="A196" s="7" t="s">
        <v>98</v>
      </c>
      <c r="B196" s="12" t="s">
        <v>74</v>
      </c>
      <c r="C196" s="12" t="s">
        <v>99</v>
      </c>
      <c r="D196" s="12"/>
      <c r="E196" s="12"/>
      <c r="F196" s="8">
        <v>11786.4</v>
      </c>
      <c r="G196" s="8">
        <f>G197+G206</f>
        <v>11786.4</v>
      </c>
      <c r="H196" s="8">
        <f>H197+H206</f>
        <v>11786.4</v>
      </c>
      <c r="I196" s="8">
        <f t="shared" ref="I196:K196" si="39">I197+I206</f>
        <v>11786.4</v>
      </c>
      <c r="J196" s="8">
        <f t="shared" si="39"/>
        <v>11786.4</v>
      </c>
      <c r="K196" s="8">
        <f t="shared" si="39"/>
        <v>11786.4</v>
      </c>
    </row>
    <row r="197" spans="1:11" ht="31.2">
      <c r="A197" s="7" t="s">
        <v>79</v>
      </c>
      <c r="B197" s="12" t="s">
        <v>74</v>
      </c>
      <c r="C197" s="12" t="s">
        <v>99</v>
      </c>
      <c r="D197" s="12" t="s">
        <v>80</v>
      </c>
      <c r="E197" s="12"/>
      <c r="F197" s="8">
        <v>11780.4</v>
      </c>
      <c r="G197" s="8">
        <f>G198+G202</f>
        <v>11780.4</v>
      </c>
      <c r="H197" s="8">
        <f>H198+H202</f>
        <v>11780.4</v>
      </c>
      <c r="I197" s="8">
        <f t="shared" ref="I197:K197" si="40">I198+I202</f>
        <v>11780.4</v>
      </c>
      <c r="J197" s="8">
        <f t="shared" si="40"/>
        <v>11780.4</v>
      </c>
      <c r="K197" s="8">
        <f t="shared" si="40"/>
        <v>11780.4</v>
      </c>
    </row>
    <row r="198" spans="1:11" ht="31.2">
      <c r="A198" s="7" t="s">
        <v>87</v>
      </c>
      <c r="B198" s="12" t="s">
        <v>74</v>
      </c>
      <c r="C198" s="12" t="s">
        <v>99</v>
      </c>
      <c r="D198" s="12" t="s">
        <v>88</v>
      </c>
      <c r="E198" s="12"/>
      <c r="F198" s="8">
        <v>782.9</v>
      </c>
      <c r="G198" s="8">
        <f>G199</f>
        <v>782.9</v>
      </c>
      <c r="H198" s="8">
        <f>H199</f>
        <v>782.9</v>
      </c>
      <c r="I198" s="8">
        <f t="shared" ref="I198:K198" si="41">I199</f>
        <v>782.9</v>
      </c>
      <c r="J198" s="8">
        <f t="shared" si="41"/>
        <v>782.9</v>
      </c>
      <c r="K198" s="8">
        <f t="shared" si="41"/>
        <v>782.9</v>
      </c>
    </row>
    <row r="199" spans="1:11" ht="31.2">
      <c r="A199" s="7" t="s">
        <v>291</v>
      </c>
      <c r="B199" s="12" t="s">
        <v>74</v>
      </c>
      <c r="C199" s="12" t="s">
        <v>99</v>
      </c>
      <c r="D199" s="12" t="s">
        <v>292</v>
      </c>
      <c r="E199" s="12"/>
      <c r="F199" s="8">
        <v>782.9</v>
      </c>
      <c r="G199" s="8">
        <f>G200+G201</f>
        <v>782.9</v>
      </c>
      <c r="H199" s="8">
        <f>H200+H201</f>
        <v>782.9</v>
      </c>
      <c r="I199" s="8">
        <f t="shared" ref="I199:K199" si="42">I200+I201</f>
        <v>782.9</v>
      </c>
      <c r="J199" s="8">
        <f t="shared" si="42"/>
        <v>782.9</v>
      </c>
      <c r="K199" s="8">
        <f t="shared" si="42"/>
        <v>782.9</v>
      </c>
    </row>
    <row r="200" spans="1:11" ht="93.6">
      <c r="A200" s="7" t="s">
        <v>201</v>
      </c>
      <c r="B200" s="12" t="s">
        <v>74</v>
      </c>
      <c r="C200" s="12" t="s">
        <v>99</v>
      </c>
      <c r="D200" s="12" t="s">
        <v>292</v>
      </c>
      <c r="E200" s="12" t="s">
        <v>202</v>
      </c>
      <c r="F200" s="8">
        <v>772.6</v>
      </c>
      <c r="G200" s="8">
        <v>772.6</v>
      </c>
      <c r="H200" s="20">
        <v>772.6</v>
      </c>
      <c r="I200" s="8">
        <v>772.6</v>
      </c>
      <c r="J200" s="8">
        <v>772.6</v>
      </c>
      <c r="K200" s="20">
        <v>772.6</v>
      </c>
    </row>
    <row r="201" spans="1:11" ht="46.8">
      <c r="A201" s="7" t="s">
        <v>203</v>
      </c>
      <c r="B201" s="12" t="s">
        <v>74</v>
      </c>
      <c r="C201" s="12" t="s">
        <v>99</v>
      </c>
      <c r="D201" s="12" t="s">
        <v>292</v>
      </c>
      <c r="E201" s="12" t="s">
        <v>204</v>
      </c>
      <c r="F201" s="8">
        <v>10.3</v>
      </c>
      <c r="G201" s="8">
        <v>10.3</v>
      </c>
      <c r="H201" s="20">
        <v>10.3</v>
      </c>
      <c r="I201" s="8">
        <v>10.3</v>
      </c>
      <c r="J201" s="8">
        <v>10.3</v>
      </c>
      <c r="K201" s="20">
        <v>10.3</v>
      </c>
    </row>
    <row r="202" spans="1:11" ht="46.8">
      <c r="A202" s="7" t="s">
        <v>102</v>
      </c>
      <c r="B202" s="12" t="s">
        <v>74</v>
      </c>
      <c r="C202" s="12" t="s">
        <v>99</v>
      </c>
      <c r="D202" s="12" t="s">
        <v>103</v>
      </c>
      <c r="E202" s="12"/>
      <c r="F202" s="8">
        <v>10997.5</v>
      </c>
      <c r="G202" s="8">
        <f>G203</f>
        <v>10997.5</v>
      </c>
      <c r="H202" s="8">
        <f>H203</f>
        <v>10997.5</v>
      </c>
      <c r="I202" s="8">
        <f t="shared" ref="I202:K202" si="43">I203</f>
        <v>10997.5</v>
      </c>
      <c r="J202" s="8">
        <f t="shared" si="43"/>
        <v>10997.5</v>
      </c>
      <c r="K202" s="8">
        <f t="shared" si="43"/>
        <v>10997.5</v>
      </c>
    </row>
    <row r="203" spans="1:11" ht="46.8">
      <c r="A203" s="7" t="s">
        <v>293</v>
      </c>
      <c r="B203" s="12" t="s">
        <v>74</v>
      </c>
      <c r="C203" s="12" t="s">
        <v>99</v>
      </c>
      <c r="D203" s="12" t="s">
        <v>294</v>
      </c>
      <c r="E203" s="12"/>
      <c r="F203" s="8">
        <v>10997.5</v>
      </c>
      <c r="G203" s="8">
        <f>G204+G205</f>
        <v>10997.5</v>
      </c>
      <c r="H203" s="8">
        <f>H204+H205</f>
        <v>10997.5</v>
      </c>
      <c r="I203" s="8">
        <f t="shared" ref="I203:K203" si="44">I204+I205</f>
        <v>10997.5</v>
      </c>
      <c r="J203" s="8">
        <f t="shared" si="44"/>
        <v>10997.5</v>
      </c>
      <c r="K203" s="8">
        <f t="shared" si="44"/>
        <v>10997.5</v>
      </c>
    </row>
    <row r="204" spans="1:11" ht="93.6">
      <c r="A204" s="7" t="s">
        <v>201</v>
      </c>
      <c r="B204" s="12" t="s">
        <v>74</v>
      </c>
      <c r="C204" s="12" t="s">
        <v>99</v>
      </c>
      <c r="D204" s="12" t="s">
        <v>294</v>
      </c>
      <c r="E204" s="12" t="s">
        <v>202</v>
      </c>
      <c r="F204" s="8">
        <v>10640.5</v>
      </c>
      <c r="G204" s="8">
        <v>10640.5</v>
      </c>
      <c r="H204" s="20">
        <v>10640.5</v>
      </c>
      <c r="I204" s="8">
        <v>10640.5</v>
      </c>
      <c r="J204" s="8">
        <v>10640.5</v>
      </c>
      <c r="K204" s="20">
        <v>10640.5</v>
      </c>
    </row>
    <row r="205" spans="1:11" ht="46.8">
      <c r="A205" s="7" t="s">
        <v>203</v>
      </c>
      <c r="B205" s="12" t="s">
        <v>74</v>
      </c>
      <c r="C205" s="12" t="s">
        <v>99</v>
      </c>
      <c r="D205" s="12" t="s">
        <v>294</v>
      </c>
      <c r="E205" s="12" t="s">
        <v>204</v>
      </c>
      <c r="F205" s="8">
        <v>357</v>
      </c>
      <c r="G205" s="8">
        <v>357</v>
      </c>
      <c r="H205" s="20">
        <v>357</v>
      </c>
      <c r="I205" s="8">
        <v>357</v>
      </c>
      <c r="J205" s="8">
        <v>357</v>
      </c>
      <c r="K205" s="20">
        <v>357</v>
      </c>
    </row>
    <row r="206" spans="1:11" ht="31.2">
      <c r="A206" s="7" t="s">
        <v>28</v>
      </c>
      <c r="B206" s="12" t="s">
        <v>74</v>
      </c>
      <c r="C206" s="12" t="s">
        <v>99</v>
      </c>
      <c r="D206" s="12" t="s">
        <v>29</v>
      </c>
      <c r="E206" s="12"/>
      <c r="F206" s="8">
        <v>6</v>
      </c>
      <c r="G206" s="8">
        <f t="shared" ref="G206:K208" si="45">G207</f>
        <v>6</v>
      </c>
      <c r="H206" s="8">
        <f t="shared" si="45"/>
        <v>6</v>
      </c>
      <c r="I206" s="8">
        <f t="shared" si="45"/>
        <v>6</v>
      </c>
      <c r="J206" s="8">
        <f t="shared" si="45"/>
        <v>6</v>
      </c>
      <c r="K206" s="8">
        <f t="shared" si="45"/>
        <v>6</v>
      </c>
    </row>
    <row r="207" spans="1:11" ht="31.2">
      <c r="A207" s="7" t="s">
        <v>30</v>
      </c>
      <c r="B207" s="12" t="s">
        <v>74</v>
      </c>
      <c r="C207" s="12" t="s">
        <v>99</v>
      </c>
      <c r="D207" s="12" t="s">
        <v>31</v>
      </c>
      <c r="E207" s="12"/>
      <c r="F207" s="8">
        <v>6</v>
      </c>
      <c r="G207" s="8">
        <f t="shared" si="45"/>
        <v>6</v>
      </c>
      <c r="H207" s="8">
        <f t="shared" si="45"/>
        <v>6</v>
      </c>
      <c r="I207" s="8">
        <f t="shared" si="45"/>
        <v>6</v>
      </c>
      <c r="J207" s="8">
        <f t="shared" si="45"/>
        <v>6</v>
      </c>
      <c r="K207" s="8">
        <f t="shared" si="45"/>
        <v>6</v>
      </c>
    </row>
    <row r="208" spans="1:11" ht="124.8">
      <c r="A208" s="7" t="s">
        <v>372</v>
      </c>
      <c r="B208" s="12" t="s">
        <v>74</v>
      </c>
      <c r="C208" s="12" t="s">
        <v>99</v>
      </c>
      <c r="D208" s="12" t="s">
        <v>216</v>
      </c>
      <c r="E208" s="12"/>
      <c r="F208" s="8">
        <v>6</v>
      </c>
      <c r="G208" s="8">
        <f t="shared" si="45"/>
        <v>6</v>
      </c>
      <c r="H208" s="8">
        <f t="shared" si="45"/>
        <v>6</v>
      </c>
      <c r="I208" s="8">
        <f t="shared" si="45"/>
        <v>6</v>
      </c>
      <c r="J208" s="8">
        <f t="shared" si="45"/>
        <v>6</v>
      </c>
      <c r="K208" s="8">
        <f t="shared" si="45"/>
        <v>6</v>
      </c>
    </row>
    <row r="209" spans="1:11" ht="46.8">
      <c r="A209" s="7" t="s">
        <v>203</v>
      </c>
      <c r="B209" s="12" t="s">
        <v>74</v>
      </c>
      <c r="C209" s="12" t="s">
        <v>99</v>
      </c>
      <c r="D209" s="12" t="s">
        <v>216</v>
      </c>
      <c r="E209" s="12" t="s">
        <v>204</v>
      </c>
      <c r="F209" s="8">
        <v>6</v>
      </c>
      <c r="G209" s="8">
        <v>6</v>
      </c>
      <c r="H209" s="20">
        <v>6</v>
      </c>
      <c r="I209" s="8">
        <v>6</v>
      </c>
      <c r="J209" s="8">
        <v>6</v>
      </c>
      <c r="K209" s="20">
        <v>6</v>
      </c>
    </row>
    <row r="210" spans="1:11" ht="15.6">
      <c r="A210" s="7" t="s">
        <v>54</v>
      </c>
      <c r="B210" s="12" t="s">
        <v>74</v>
      </c>
      <c r="C210" s="12" t="s">
        <v>55</v>
      </c>
      <c r="D210" s="12"/>
      <c r="E210" s="12"/>
      <c r="F210" s="8">
        <v>4161</v>
      </c>
      <c r="G210" s="8">
        <f>G216+G211</f>
        <v>4161</v>
      </c>
      <c r="H210" s="8">
        <f>H216+H211</f>
        <v>355</v>
      </c>
      <c r="I210" s="8">
        <f>I216</f>
        <v>4161</v>
      </c>
      <c r="J210" s="8">
        <f>J216+J211</f>
        <v>4161</v>
      </c>
      <c r="K210" s="8">
        <f>K216+K211</f>
        <v>355</v>
      </c>
    </row>
    <row r="211" spans="1:11" ht="15.6">
      <c r="A211" s="7" t="s">
        <v>62</v>
      </c>
      <c r="B211" s="12" t="s">
        <v>74</v>
      </c>
      <c r="C211" s="12" t="s">
        <v>63</v>
      </c>
      <c r="D211" s="12"/>
      <c r="E211" s="12"/>
      <c r="F211" s="8"/>
      <c r="G211" s="20">
        <f t="shared" ref="G211:H214" si="46">G212</f>
        <v>0</v>
      </c>
      <c r="H211" s="20">
        <f t="shared" si="46"/>
        <v>355</v>
      </c>
      <c r="I211" s="8"/>
      <c r="J211" s="8">
        <f>J212</f>
        <v>0</v>
      </c>
      <c r="K211" s="8">
        <f>K212</f>
        <v>355</v>
      </c>
    </row>
    <row r="212" spans="1:11" ht="31.2">
      <c r="A212" s="7" t="s">
        <v>58</v>
      </c>
      <c r="B212" s="12" t="s">
        <v>74</v>
      </c>
      <c r="C212" s="12" t="s">
        <v>63</v>
      </c>
      <c r="D212" s="12" t="s">
        <v>59</v>
      </c>
      <c r="E212" s="12"/>
      <c r="F212" s="8"/>
      <c r="G212" s="20">
        <f t="shared" si="46"/>
        <v>0</v>
      </c>
      <c r="H212" s="20">
        <f t="shared" si="46"/>
        <v>355</v>
      </c>
      <c r="I212" s="8"/>
      <c r="J212" s="8">
        <f>J213</f>
        <v>0</v>
      </c>
      <c r="K212" s="20">
        <v>355</v>
      </c>
    </row>
    <row r="213" spans="1:11" ht="62.4">
      <c r="A213" s="7" t="s">
        <v>100</v>
      </c>
      <c r="B213" s="12" t="s">
        <v>74</v>
      </c>
      <c r="C213" s="12" t="s">
        <v>63</v>
      </c>
      <c r="D213" s="12" t="s">
        <v>101</v>
      </c>
      <c r="E213" s="12"/>
      <c r="F213" s="8"/>
      <c r="G213" s="20">
        <f t="shared" si="46"/>
        <v>0</v>
      </c>
      <c r="H213" s="20">
        <f t="shared" si="46"/>
        <v>355</v>
      </c>
      <c r="I213" s="8"/>
      <c r="J213" s="8">
        <f>J214</f>
        <v>0</v>
      </c>
      <c r="K213" s="20">
        <v>355</v>
      </c>
    </row>
    <row r="214" spans="1:11" ht="46.8">
      <c r="A214" s="7" t="s">
        <v>295</v>
      </c>
      <c r="B214" s="12" t="s">
        <v>74</v>
      </c>
      <c r="C214" s="12" t="s">
        <v>63</v>
      </c>
      <c r="D214" s="12" t="s">
        <v>296</v>
      </c>
      <c r="E214" s="12"/>
      <c r="F214" s="8"/>
      <c r="G214" s="20">
        <f t="shared" si="46"/>
        <v>0</v>
      </c>
      <c r="H214" s="20">
        <f t="shared" si="46"/>
        <v>355</v>
      </c>
      <c r="I214" s="8"/>
      <c r="J214" s="8">
        <f>J215</f>
        <v>0</v>
      </c>
      <c r="K214" s="20">
        <v>355</v>
      </c>
    </row>
    <row r="215" spans="1:11" ht="31.2">
      <c r="A215" s="7" t="s">
        <v>235</v>
      </c>
      <c r="B215" s="12" t="s">
        <v>74</v>
      </c>
      <c r="C215" s="12" t="s">
        <v>63</v>
      </c>
      <c r="D215" s="12" t="s">
        <v>296</v>
      </c>
      <c r="E215" s="12" t="s">
        <v>236</v>
      </c>
      <c r="F215" s="8"/>
      <c r="G215" s="20">
        <v>0</v>
      </c>
      <c r="H215" s="20">
        <v>355</v>
      </c>
      <c r="I215" s="8"/>
      <c r="J215" s="8">
        <v>0</v>
      </c>
      <c r="K215" s="20">
        <v>355</v>
      </c>
    </row>
    <row r="216" spans="1:11" ht="15.6">
      <c r="A216" s="7" t="s">
        <v>67</v>
      </c>
      <c r="B216" s="12" t="s">
        <v>74</v>
      </c>
      <c r="C216" s="12" t="s">
        <v>68</v>
      </c>
      <c r="D216" s="12"/>
      <c r="E216" s="12"/>
      <c r="F216" s="8">
        <v>4161</v>
      </c>
      <c r="G216" s="8">
        <f>G217</f>
        <v>4161</v>
      </c>
      <c r="H216" s="8">
        <f>H217</f>
        <v>0</v>
      </c>
      <c r="I216" s="8">
        <f t="shared" ref="I216:K216" si="47">I217</f>
        <v>4161</v>
      </c>
      <c r="J216" s="8">
        <f t="shared" si="47"/>
        <v>4161</v>
      </c>
      <c r="K216" s="8">
        <f t="shared" si="47"/>
        <v>0</v>
      </c>
    </row>
    <row r="217" spans="1:11" ht="31.2">
      <c r="A217" s="7" t="s">
        <v>58</v>
      </c>
      <c r="B217" s="12" t="s">
        <v>74</v>
      </c>
      <c r="C217" s="12" t="s">
        <v>68</v>
      </c>
      <c r="D217" s="12" t="s">
        <v>59</v>
      </c>
      <c r="E217" s="12"/>
      <c r="F217" s="8">
        <v>4161</v>
      </c>
      <c r="G217" s="8">
        <f>G218+G221</f>
        <v>4161</v>
      </c>
      <c r="H217" s="8">
        <f>H218+H221</f>
        <v>0</v>
      </c>
      <c r="I217" s="8">
        <f t="shared" ref="I217:K217" si="48">I218+I221</f>
        <v>4161</v>
      </c>
      <c r="J217" s="8">
        <f t="shared" si="48"/>
        <v>4161</v>
      </c>
      <c r="K217" s="8">
        <f t="shared" si="48"/>
        <v>0</v>
      </c>
    </row>
    <row r="218" spans="1:11" ht="62.4">
      <c r="A218" s="7" t="s">
        <v>100</v>
      </c>
      <c r="B218" s="12" t="s">
        <v>74</v>
      </c>
      <c r="C218" s="12" t="s">
        <v>68</v>
      </c>
      <c r="D218" s="12" t="s">
        <v>101</v>
      </c>
      <c r="E218" s="12"/>
      <c r="F218" s="8">
        <v>355</v>
      </c>
      <c r="G218" s="8">
        <f>G219</f>
        <v>355</v>
      </c>
      <c r="H218" s="8">
        <f>H219</f>
        <v>0</v>
      </c>
      <c r="I218" s="8">
        <f t="shared" ref="I218:K219" si="49">I219</f>
        <v>355</v>
      </c>
      <c r="J218" s="8">
        <f t="shared" si="49"/>
        <v>355</v>
      </c>
      <c r="K218" s="8">
        <f t="shared" si="49"/>
        <v>0</v>
      </c>
    </row>
    <row r="219" spans="1:11" ht="46.8">
      <c r="A219" s="7" t="s">
        <v>295</v>
      </c>
      <c r="B219" s="12" t="s">
        <v>74</v>
      </c>
      <c r="C219" s="12" t="s">
        <v>68</v>
      </c>
      <c r="D219" s="12" t="s">
        <v>296</v>
      </c>
      <c r="E219" s="12"/>
      <c r="F219" s="8">
        <v>355</v>
      </c>
      <c r="G219" s="8">
        <f>G220</f>
        <v>355</v>
      </c>
      <c r="H219" s="8">
        <f>H220</f>
        <v>0</v>
      </c>
      <c r="I219" s="8">
        <f t="shared" si="49"/>
        <v>355</v>
      </c>
      <c r="J219" s="8">
        <f t="shared" si="49"/>
        <v>355</v>
      </c>
      <c r="K219" s="8">
        <f t="shared" si="49"/>
        <v>0</v>
      </c>
    </row>
    <row r="220" spans="1:11" ht="31.2">
      <c r="A220" s="7" t="s">
        <v>235</v>
      </c>
      <c r="B220" s="12" t="s">
        <v>74</v>
      </c>
      <c r="C220" s="12" t="s">
        <v>68</v>
      </c>
      <c r="D220" s="12" t="s">
        <v>296</v>
      </c>
      <c r="E220" s="12" t="s">
        <v>236</v>
      </c>
      <c r="F220" s="8">
        <v>355</v>
      </c>
      <c r="G220" s="8">
        <v>355</v>
      </c>
      <c r="H220" s="8">
        <v>0</v>
      </c>
      <c r="I220" s="8">
        <v>355</v>
      </c>
      <c r="J220" s="8">
        <v>355</v>
      </c>
      <c r="K220" s="20">
        <v>0</v>
      </c>
    </row>
    <row r="221" spans="1:11" ht="62.4">
      <c r="A221" s="7" t="s">
        <v>104</v>
      </c>
      <c r="B221" s="12" t="s">
        <v>74</v>
      </c>
      <c r="C221" s="12" t="s">
        <v>68</v>
      </c>
      <c r="D221" s="12" t="s">
        <v>105</v>
      </c>
      <c r="E221" s="12"/>
      <c r="F221" s="8">
        <v>3806</v>
      </c>
      <c r="G221" s="8">
        <f>G222</f>
        <v>3806</v>
      </c>
      <c r="H221" s="8">
        <f>H222</f>
        <v>0</v>
      </c>
      <c r="I221" s="8">
        <f t="shared" ref="I221:K222" si="50">I222</f>
        <v>3806</v>
      </c>
      <c r="J221" s="8">
        <f t="shared" si="50"/>
        <v>3806</v>
      </c>
      <c r="K221" s="8">
        <f t="shared" si="50"/>
        <v>0</v>
      </c>
    </row>
    <row r="222" spans="1:11" ht="46.8">
      <c r="A222" s="7" t="s">
        <v>297</v>
      </c>
      <c r="B222" s="12" t="s">
        <v>74</v>
      </c>
      <c r="C222" s="12" t="s">
        <v>68</v>
      </c>
      <c r="D222" s="12" t="s">
        <v>298</v>
      </c>
      <c r="E222" s="12"/>
      <c r="F222" s="8">
        <v>3806</v>
      </c>
      <c r="G222" s="8">
        <f>G223</f>
        <v>3806</v>
      </c>
      <c r="H222" s="8">
        <f>H223</f>
        <v>0</v>
      </c>
      <c r="I222" s="8">
        <f t="shared" si="50"/>
        <v>3806</v>
      </c>
      <c r="J222" s="8">
        <f t="shared" si="50"/>
        <v>3806</v>
      </c>
      <c r="K222" s="10">
        <f t="shared" si="50"/>
        <v>0</v>
      </c>
    </row>
    <row r="223" spans="1:11" ht="31.2">
      <c r="A223" s="7" t="s">
        <v>235</v>
      </c>
      <c r="B223" s="12" t="s">
        <v>74</v>
      </c>
      <c r="C223" s="12" t="s">
        <v>68</v>
      </c>
      <c r="D223" s="12" t="s">
        <v>298</v>
      </c>
      <c r="E223" s="12" t="s">
        <v>236</v>
      </c>
      <c r="F223" s="8">
        <v>3806</v>
      </c>
      <c r="G223" s="8">
        <v>3806</v>
      </c>
      <c r="H223" s="20">
        <v>0</v>
      </c>
      <c r="I223" s="8">
        <v>3806</v>
      </c>
      <c r="J223" s="26">
        <v>3806</v>
      </c>
      <c r="K223" s="27">
        <v>0</v>
      </c>
    </row>
    <row r="224" spans="1:11" ht="46.8">
      <c r="A224" s="5" t="s">
        <v>106</v>
      </c>
      <c r="B224" s="13" t="s">
        <v>107</v>
      </c>
      <c r="C224" s="13"/>
      <c r="D224" s="13"/>
      <c r="E224" s="13"/>
      <c r="F224" s="6">
        <v>265944.59999999998</v>
      </c>
      <c r="G224" s="6">
        <v>265944.59999999998</v>
      </c>
      <c r="H224" s="6">
        <v>265944.59999999998</v>
      </c>
      <c r="I224" s="6">
        <v>265944.59999999998</v>
      </c>
      <c r="J224" s="28">
        <v>265944.59999999998</v>
      </c>
      <c r="K224" s="6">
        <v>265944.59999999998</v>
      </c>
    </row>
    <row r="225" spans="1:11" ht="31.2">
      <c r="A225" s="7" t="s">
        <v>32</v>
      </c>
      <c r="B225" s="12" t="s">
        <v>107</v>
      </c>
      <c r="C225" s="12" t="s">
        <v>33</v>
      </c>
      <c r="D225" s="12"/>
      <c r="E225" s="12"/>
      <c r="F225" s="8">
        <v>86</v>
      </c>
      <c r="G225" s="26">
        <v>86</v>
      </c>
      <c r="H225" s="29"/>
      <c r="I225" s="30">
        <v>86</v>
      </c>
      <c r="J225" s="8">
        <v>86</v>
      </c>
      <c r="K225" s="31"/>
    </row>
    <row r="226" spans="1:11" ht="46.8">
      <c r="A226" s="7" t="s">
        <v>40</v>
      </c>
      <c r="B226" s="12" t="s">
        <v>107</v>
      </c>
      <c r="C226" s="12" t="s">
        <v>41</v>
      </c>
      <c r="D226" s="12"/>
      <c r="E226" s="12"/>
      <c r="F226" s="8">
        <v>86</v>
      </c>
      <c r="G226" s="26">
        <v>86</v>
      </c>
      <c r="H226" s="32"/>
      <c r="I226" s="30">
        <v>86</v>
      </c>
      <c r="J226" s="8">
        <v>86</v>
      </c>
      <c r="K226" s="8"/>
    </row>
    <row r="227" spans="1:11" ht="15.6">
      <c r="A227" s="7" t="s">
        <v>36</v>
      </c>
      <c r="B227" s="12" t="s">
        <v>107</v>
      </c>
      <c r="C227" s="12" t="s">
        <v>41</v>
      </c>
      <c r="D227" s="12" t="s">
        <v>37</v>
      </c>
      <c r="E227" s="12"/>
      <c r="F227" s="8">
        <v>50</v>
      </c>
      <c r="G227" s="26">
        <v>50</v>
      </c>
      <c r="H227" s="32"/>
      <c r="I227" s="30">
        <v>50</v>
      </c>
      <c r="J227" s="8">
        <v>50</v>
      </c>
      <c r="K227" s="8"/>
    </row>
    <row r="228" spans="1:11" ht="31.2">
      <c r="A228" s="7" t="s">
        <v>42</v>
      </c>
      <c r="B228" s="12" t="s">
        <v>107</v>
      </c>
      <c r="C228" s="12" t="s">
        <v>41</v>
      </c>
      <c r="D228" s="12" t="s">
        <v>43</v>
      </c>
      <c r="E228" s="12"/>
      <c r="F228" s="8">
        <v>50</v>
      </c>
      <c r="G228" s="26">
        <v>50</v>
      </c>
      <c r="H228" s="32"/>
      <c r="I228" s="30">
        <v>50</v>
      </c>
      <c r="J228" s="8">
        <v>50</v>
      </c>
      <c r="K228" s="8"/>
    </row>
    <row r="229" spans="1:11" ht="46.8">
      <c r="A229" s="7" t="s">
        <v>299</v>
      </c>
      <c r="B229" s="12" t="s">
        <v>107</v>
      </c>
      <c r="C229" s="12" t="s">
        <v>41</v>
      </c>
      <c r="D229" s="12" t="s">
        <v>300</v>
      </c>
      <c r="E229" s="12"/>
      <c r="F229" s="8">
        <v>50</v>
      </c>
      <c r="G229" s="26">
        <v>50</v>
      </c>
      <c r="H229" s="32"/>
      <c r="I229" s="30">
        <v>50</v>
      </c>
      <c r="J229" s="8">
        <v>50</v>
      </c>
      <c r="K229" s="8"/>
    </row>
    <row r="230" spans="1:11" ht="46.8">
      <c r="A230" s="7" t="s">
        <v>219</v>
      </c>
      <c r="B230" s="12" t="s">
        <v>107</v>
      </c>
      <c r="C230" s="12" t="s">
        <v>41</v>
      </c>
      <c r="D230" s="12" t="s">
        <v>300</v>
      </c>
      <c r="E230" s="12" t="s">
        <v>220</v>
      </c>
      <c r="F230" s="8">
        <v>50</v>
      </c>
      <c r="G230" s="26">
        <v>50</v>
      </c>
      <c r="H230" s="32"/>
      <c r="I230" s="30">
        <v>50</v>
      </c>
      <c r="J230" s="8">
        <v>50</v>
      </c>
      <c r="K230" s="8"/>
    </row>
    <row r="231" spans="1:11" ht="46.8">
      <c r="A231" s="7" t="s">
        <v>108</v>
      </c>
      <c r="B231" s="12" t="s">
        <v>107</v>
      </c>
      <c r="C231" s="12" t="s">
        <v>41</v>
      </c>
      <c r="D231" s="12" t="s">
        <v>109</v>
      </c>
      <c r="E231" s="12"/>
      <c r="F231" s="8">
        <v>36</v>
      </c>
      <c r="G231" s="8">
        <v>36</v>
      </c>
      <c r="H231" s="31"/>
      <c r="I231" s="8">
        <v>36</v>
      </c>
      <c r="J231" s="8">
        <v>36</v>
      </c>
      <c r="K231" s="8"/>
    </row>
    <row r="232" spans="1:11" ht="46.8">
      <c r="A232" s="7" t="s">
        <v>110</v>
      </c>
      <c r="B232" s="12" t="s">
        <v>107</v>
      </c>
      <c r="C232" s="12" t="s">
        <v>41</v>
      </c>
      <c r="D232" s="12" t="s">
        <v>301</v>
      </c>
      <c r="E232" s="12"/>
      <c r="F232" s="8">
        <v>26</v>
      </c>
      <c r="G232" s="8">
        <v>26</v>
      </c>
      <c r="H232" s="8"/>
      <c r="I232" s="8">
        <v>26</v>
      </c>
      <c r="J232" s="8">
        <v>26</v>
      </c>
      <c r="K232" s="8"/>
    </row>
    <row r="233" spans="1:11" ht="46.8">
      <c r="A233" s="7" t="s">
        <v>203</v>
      </c>
      <c r="B233" s="12" t="s">
        <v>107</v>
      </c>
      <c r="C233" s="12" t="s">
        <v>41</v>
      </c>
      <c r="D233" s="12" t="s">
        <v>301</v>
      </c>
      <c r="E233" s="12" t="s">
        <v>204</v>
      </c>
      <c r="F233" s="8">
        <v>26</v>
      </c>
      <c r="G233" s="8">
        <v>26</v>
      </c>
      <c r="H233" s="8"/>
      <c r="I233" s="8">
        <v>26</v>
      </c>
      <c r="J233" s="8">
        <v>26</v>
      </c>
      <c r="K233" s="8"/>
    </row>
    <row r="234" spans="1:11" ht="46.8">
      <c r="A234" s="7" t="s">
        <v>111</v>
      </c>
      <c r="B234" s="12" t="s">
        <v>107</v>
      </c>
      <c r="C234" s="12" t="s">
        <v>41</v>
      </c>
      <c r="D234" s="12" t="s">
        <v>302</v>
      </c>
      <c r="E234" s="12"/>
      <c r="F234" s="8">
        <v>10</v>
      </c>
      <c r="G234" s="8">
        <v>10</v>
      </c>
      <c r="H234" s="8"/>
      <c r="I234" s="8">
        <v>10</v>
      </c>
      <c r="J234" s="8">
        <v>10</v>
      </c>
      <c r="K234" s="8"/>
    </row>
    <row r="235" spans="1:11" ht="46.8">
      <c r="A235" s="7" t="s">
        <v>203</v>
      </c>
      <c r="B235" s="12" t="s">
        <v>107</v>
      </c>
      <c r="C235" s="12" t="s">
        <v>41</v>
      </c>
      <c r="D235" s="12" t="s">
        <v>302</v>
      </c>
      <c r="E235" s="12" t="s">
        <v>204</v>
      </c>
      <c r="F235" s="8">
        <v>10</v>
      </c>
      <c r="G235" s="8">
        <v>10</v>
      </c>
      <c r="H235" s="8"/>
      <c r="I235" s="8">
        <v>10</v>
      </c>
      <c r="J235" s="8">
        <v>10</v>
      </c>
      <c r="K235" s="8"/>
    </row>
    <row r="236" spans="1:11" ht="15.6">
      <c r="A236" s="7" t="s">
        <v>112</v>
      </c>
      <c r="B236" s="12" t="s">
        <v>107</v>
      </c>
      <c r="C236" s="12" t="s">
        <v>113</v>
      </c>
      <c r="D236" s="12"/>
      <c r="E236" s="12"/>
      <c r="F236" s="8">
        <v>51205.3</v>
      </c>
      <c r="G236" s="8">
        <v>51205.3</v>
      </c>
      <c r="H236" s="8">
        <v>51205.3</v>
      </c>
      <c r="I236" s="8">
        <v>51205.3</v>
      </c>
      <c r="J236" s="8">
        <v>51205.3</v>
      </c>
      <c r="K236" s="8">
        <v>51205.3</v>
      </c>
    </row>
    <row r="237" spans="1:11" ht="15.6">
      <c r="A237" s="7" t="s">
        <v>114</v>
      </c>
      <c r="B237" s="12" t="s">
        <v>107</v>
      </c>
      <c r="C237" s="12" t="s">
        <v>115</v>
      </c>
      <c r="D237" s="12"/>
      <c r="E237" s="12"/>
      <c r="F237" s="8">
        <v>46787</v>
      </c>
      <c r="G237" s="8">
        <v>46787</v>
      </c>
      <c r="H237" s="8"/>
      <c r="I237" s="8">
        <v>46787</v>
      </c>
      <c r="J237" s="8">
        <v>46787</v>
      </c>
      <c r="K237" s="8"/>
    </row>
    <row r="238" spans="1:11" ht="31.2">
      <c r="A238" s="7" t="s">
        <v>116</v>
      </c>
      <c r="B238" s="12" t="s">
        <v>107</v>
      </c>
      <c r="C238" s="12" t="s">
        <v>115</v>
      </c>
      <c r="D238" s="12" t="s">
        <v>117</v>
      </c>
      <c r="E238" s="12"/>
      <c r="F238" s="8">
        <v>46787</v>
      </c>
      <c r="G238" s="8">
        <v>46787</v>
      </c>
      <c r="H238" s="8"/>
      <c r="I238" s="8">
        <v>46787</v>
      </c>
      <c r="J238" s="8">
        <v>46787</v>
      </c>
      <c r="K238" s="8"/>
    </row>
    <row r="239" spans="1:11" ht="31.2">
      <c r="A239" s="7" t="s">
        <v>118</v>
      </c>
      <c r="B239" s="12" t="s">
        <v>107</v>
      </c>
      <c r="C239" s="12" t="s">
        <v>115</v>
      </c>
      <c r="D239" s="12" t="s">
        <v>119</v>
      </c>
      <c r="E239" s="12"/>
      <c r="F239" s="8">
        <v>46787</v>
      </c>
      <c r="G239" s="8">
        <v>46787</v>
      </c>
      <c r="H239" s="8"/>
      <c r="I239" s="8">
        <v>46787</v>
      </c>
      <c r="J239" s="8">
        <v>46787</v>
      </c>
      <c r="K239" s="8"/>
    </row>
    <row r="240" spans="1:11" ht="62.4">
      <c r="A240" s="7" t="s">
        <v>375</v>
      </c>
      <c r="B240" s="12" t="s">
        <v>107</v>
      </c>
      <c r="C240" s="12" t="s">
        <v>115</v>
      </c>
      <c r="D240" s="12" t="s">
        <v>303</v>
      </c>
      <c r="E240" s="12"/>
      <c r="F240" s="8">
        <v>46467.7</v>
      </c>
      <c r="G240" s="8">
        <v>46467.7</v>
      </c>
      <c r="H240" s="8"/>
      <c r="I240" s="8">
        <v>46467.7</v>
      </c>
      <c r="J240" s="8">
        <v>46467.7</v>
      </c>
      <c r="K240" s="8"/>
    </row>
    <row r="241" spans="1:11" ht="46.8">
      <c r="A241" s="7" t="s">
        <v>219</v>
      </c>
      <c r="B241" s="12" t="s">
        <v>107</v>
      </c>
      <c r="C241" s="12" t="s">
        <v>115</v>
      </c>
      <c r="D241" s="12" t="s">
        <v>303</v>
      </c>
      <c r="E241" s="12" t="s">
        <v>220</v>
      </c>
      <c r="F241" s="8">
        <v>46467.7</v>
      </c>
      <c r="G241" s="8">
        <v>46467.7</v>
      </c>
      <c r="H241" s="8"/>
      <c r="I241" s="8">
        <v>46467.7</v>
      </c>
      <c r="J241" s="8">
        <v>46467.7</v>
      </c>
      <c r="K241" s="8"/>
    </row>
    <row r="242" spans="1:11" ht="31.2">
      <c r="A242" s="7" t="s">
        <v>369</v>
      </c>
      <c r="B242" s="12" t="s">
        <v>107</v>
      </c>
      <c r="C242" s="12" t="s">
        <v>115</v>
      </c>
      <c r="D242" s="12" t="s">
        <v>304</v>
      </c>
      <c r="E242" s="12"/>
      <c r="F242" s="8">
        <v>319.3</v>
      </c>
      <c r="G242" s="8">
        <v>319.3</v>
      </c>
      <c r="H242" s="8"/>
      <c r="I242" s="8">
        <v>319.3</v>
      </c>
      <c r="J242" s="8">
        <v>319.3</v>
      </c>
      <c r="K242" s="8"/>
    </row>
    <row r="243" spans="1:11" ht="46.8">
      <c r="A243" s="7" t="s">
        <v>219</v>
      </c>
      <c r="B243" s="12" t="s">
        <v>107</v>
      </c>
      <c r="C243" s="12" t="s">
        <v>115</v>
      </c>
      <c r="D243" s="12" t="s">
        <v>304</v>
      </c>
      <c r="E243" s="12" t="s">
        <v>220</v>
      </c>
      <c r="F243" s="8">
        <v>319.3</v>
      </c>
      <c r="G243" s="8">
        <v>319.3</v>
      </c>
      <c r="H243" s="8"/>
      <c r="I243" s="8">
        <v>319.3</v>
      </c>
      <c r="J243" s="8">
        <v>319.3</v>
      </c>
      <c r="K243" s="8"/>
    </row>
    <row r="244" spans="1:11" ht="15.6">
      <c r="A244" s="7" t="s">
        <v>120</v>
      </c>
      <c r="B244" s="12" t="s">
        <v>107</v>
      </c>
      <c r="C244" s="12" t="s">
        <v>121</v>
      </c>
      <c r="D244" s="12"/>
      <c r="E244" s="12"/>
      <c r="F244" s="8">
        <v>4418.3</v>
      </c>
      <c r="G244" s="8">
        <v>4418.3</v>
      </c>
      <c r="H244" s="8">
        <v>4418.3</v>
      </c>
      <c r="I244" s="8">
        <v>4418.3</v>
      </c>
      <c r="J244" s="8">
        <v>4418.3</v>
      </c>
      <c r="K244" s="8">
        <v>4418.3</v>
      </c>
    </row>
    <row r="245" spans="1:11" ht="31.2">
      <c r="A245" s="7" t="s">
        <v>116</v>
      </c>
      <c r="B245" s="12" t="s">
        <v>107</v>
      </c>
      <c r="C245" s="12" t="s">
        <v>121</v>
      </c>
      <c r="D245" s="12" t="s">
        <v>117</v>
      </c>
      <c r="E245" s="12"/>
      <c r="F245" s="8">
        <v>34</v>
      </c>
      <c r="G245" s="8">
        <v>34</v>
      </c>
      <c r="H245" s="8">
        <v>34</v>
      </c>
      <c r="I245" s="8">
        <v>34</v>
      </c>
      <c r="J245" s="8">
        <v>34</v>
      </c>
      <c r="K245" s="8">
        <v>34</v>
      </c>
    </row>
    <row r="246" spans="1:11" ht="31.2">
      <c r="A246" s="7" t="s">
        <v>122</v>
      </c>
      <c r="B246" s="12" t="s">
        <v>107</v>
      </c>
      <c r="C246" s="12" t="s">
        <v>121</v>
      </c>
      <c r="D246" s="12" t="s">
        <v>123</v>
      </c>
      <c r="E246" s="12"/>
      <c r="F246" s="8">
        <v>34</v>
      </c>
      <c r="G246" s="8">
        <v>34</v>
      </c>
      <c r="H246" s="8">
        <v>34</v>
      </c>
      <c r="I246" s="8">
        <v>34</v>
      </c>
      <c r="J246" s="8">
        <v>34</v>
      </c>
      <c r="K246" s="8">
        <v>34</v>
      </c>
    </row>
    <row r="247" spans="1:11" ht="31.2">
      <c r="A247" s="7" t="s">
        <v>376</v>
      </c>
      <c r="B247" s="12" t="s">
        <v>107</v>
      </c>
      <c r="C247" s="12" t="s">
        <v>121</v>
      </c>
      <c r="D247" s="12" t="s">
        <v>305</v>
      </c>
      <c r="E247" s="12"/>
      <c r="F247" s="8">
        <v>34</v>
      </c>
      <c r="G247" s="8">
        <v>34</v>
      </c>
      <c r="H247" s="8">
        <v>0</v>
      </c>
      <c r="I247" s="8">
        <v>34</v>
      </c>
      <c r="J247" s="8">
        <v>34</v>
      </c>
      <c r="K247" s="8">
        <v>0</v>
      </c>
    </row>
    <row r="248" spans="1:11" ht="46.8">
      <c r="A248" s="7" t="s">
        <v>203</v>
      </c>
      <c r="B248" s="12" t="s">
        <v>107</v>
      </c>
      <c r="C248" s="12" t="s">
        <v>121</v>
      </c>
      <c r="D248" s="12" t="s">
        <v>305</v>
      </c>
      <c r="E248" s="12" t="s">
        <v>204</v>
      </c>
      <c r="F248" s="8">
        <v>34</v>
      </c>
      <c r="G248" s="8">
        <v>34</v>
      </c>
      <c r="H248" s="8">
        <v>0</v>
      </c>
      <c r="I248" s="8">
        <v>34</v>
      </c>
      <c r="J248" s="8">
        <v>34</v>
      </c>
      <c r="K248" s="8">
        <v>0</v>
      </c>
    </row>
    <row r="249" spans="1:11" ht="31.2">
      <c r="A249" s="7" t="s">
        <v>403</v>
      </c>
      <c r="B249" s="12">
        <v>938</v>
      </c>
      <c r="C249" s="18" t="s">
        <v>121</v>
      </c>
      <c r="D249" s="18" t="s">
        <v>404</v>
      </c>
      <c r="E249" s="12"/>
      <c r="F249" s="8"/>
      <c r="G249" s="8">
        <v>0</v>
      </c>
      <c r="H249" s="8">
        <v>34</v>
      </c>
      <c r="I249" s="8"/>
      <c r="J249" s="8">
        <v>0</v>
      </c>
      <c r="K249" s="8">
        <v>34</v>
      </c>
    </row>
    <row r="250" spans="1:11" ht="46.8">
      <c r="A250" s="7" t="s">
        <v>203</v>
      </c>
      <c r="B250" s="12">
        <v>938</v>
      </c>
      <c r="C250" s="18" t="s">
        <v>121</v>
      </c>
      <c r="D250" s="18" t="s">
        <v>404</v>
      </c>
      <c r="E250" s="12">
        <v>200</v>
      </c>
      <c r="F250" s="8"/>
      <c r="G250" s="8">
        <v>0</v>
      </c>
      <c r="H250" s="8">
        <v>34</v>
      </c>
      <c r="I250" s="8"/>
      <c r="J250" s="8">
        <v>0</v>
      </c>
      <c r="K250" s="8">
        <v>34</v>
      </c>
    </row>
    <row r="251" spans="1:11" ht="31.2">
      <c r="A251" s="7" t="s">
        <v>124</v>
      </c>
      <c r="B251" s="12" t="s">
        <v>107</v>
      </c>
      <c r="C251" s="12" t="s">
        <v>121</v>
      </c>
      <c r="D251" s="12" t="s">
        <v>125</v>
      </c>
      <c r="E251" s="12"/>
      <c r="F251" s="8">
        <v>4384.3</v>
      </c>
      <c r="G251" s="8">
        <v>4384.3</v>
      </c>
      <c r="H251" s="8"/>
      <c r="I251" s="8">
        <v>4384.3</v>
      </c>
      <c r="J251" s="8">
        <v>4384.3</v>
      </c>
      <c r="K251" s="8"/>
    </row>
    <row r="252" spans="1:11" ht="46.8">
      <c r="A252" s="7" t="s">
        <v>447</v>
      </c>
      <c r="B252" s="12" t="s">
        <v>107</v>
      </c>
      <c r="C252" s="12" t="s">
        <v>121</v>
      </c>
      <c r="D252" s="12" t="s">
        <v>306</v>
      </c>
      <c r="E252" s="12"/>
      <c r="F252" s="8">
        <v>130</v>
      </c>
      <c r="G252" s="8">
        <v>130</v>
      </c>
      <c r="H252" s="8"/>
      <c r="I252" s="8">
        <v>130</v>
      </c>
      <c r="J252" s="8">
        <v>130</v>
      </c>
      <c r="K252" s="8"/>
    </row>
    <row r="253" spans="1:11" ht="46.8">
      <c r="A253" s="7" t="s">
        <v>219</v>
      </c>
      <c r="B253" s="12" t="s">
        <v>107</v>
      </c>
      <c r="C253" s="12" t="s">
        <v>121</v>
      </c>
      <c r="D253" s="12" t="s">
        <v>306</v>
      </c>
      <c r="E253" s="12" t="s">
        <v>220</v>
      </c>
      <c r="F253" s="8">
        <v>130</v>
      </c>
      <c r="G253" s="8">
        <v>130</v>
      </c>
      <c r="H253" s="8"/>
      <c r="I253" s="8">
        <v>130</v>
      </c>
      <c r="J253" s="8">
        <v>130</v>
      </c>
      <c r="K253" s="8"/>
    </row>
    <row r="254" spans="1:11" ht="46.8">
      <c r="A254" s="7" t="s">
        <v>126</v>
      </c>
      <c r="B254" s="12" t="s">
        <v>107</v>
      </c>
      <c r="C254" s="12" t="s">
        <v>121</v>
      </c>
      <c r="D254" s="12" t="s">
        <v>307</v>
      </c>
      <c r="E254" s="12"/>
      <c r="F254" s="8">
        <v>3876</v>
      </c>
      <c r="G254" s="8">
        <v>3876</v>
      </c>
      <c r="H254" s="8"/>
      <c r="I254" s="8">
        <v>3876</v>
      </c>
      <c r="J254" s="8">
        <v>3876</v>
      </c>
      <c r="K254" s="8"/>
    </row>
    <row r="255" spans="1:11" ht="46.8">
      <c r="A255" s="7" t="s">
        <v>219</v>
      </c>
      <c r="B255" s="12" t="s">
        <v>107</v>
      </c>
      <c r="C255" s="12" t="s">
        <v>121</v>
      </c>
      <c r="D255" s="12" t="s">
        <v>307</v>
      </c>
      <c r="E255" s="12" t="s">
        <v>220</v>
      </c>
      <c r="F255" s="8">
        <v>3876</v>
      </c>
      <c r="G255" s="8">
        <v>3876</v>
      </c>
      <c r="H255" s="8"/>
      <c r="I255" s="8">
        <v>3876</v>
      </c>
      <c r="J255" s="8">
        <v>3876</v>
      </c>
      <c r="K255" s="8"/>
    </row>
    <row r="256" spans="1:11" ht="31.2">
      <c r="A256" s="7" t="s">
        <v>369</v>
      </c>
      <c r="B256" s="12" t="s">
        <v>107</v>
      </c>
      <c r="C256" s="12" t="s">
        <v>121</v>
      </c>
      <c r="D256" s="12" t="s">
        <v>308</v>
      </c>
      <c r="E256" s="12"/>
      <c r="F256" s="8">
        <v>378.3</v>
      </c>
      <c r="G256" s="8">
        <v>378.3</v>
      </c>
      <c r="H256" s="8"/>
      <c r="I256" s="8">
        <v>378.3</v>
      </c>
      <c r="J256" s="8">
        <v>378.3</v>
      </c>
      <c r="K256" s="8"/>
    </row>
    <row r="257" spans="1:11" ht="46.8">
      <c r="A257" s="7" t="s">
        <v>219</v>
      </c>
      <c r="B257" s="12" t="s">
        <v>107</v>
      </c>
      <c r="C257" s="12" t="s">
        <v>121</v>
      </c>
      <c r="D257" s="12" t="s">
        <v>308</v>
      </c>
      <c r="E257" s="12" t="s">
        <v>220</v>
      </c>
      <c r="F257" s="8">
        <v>378.3</v>
      </c>
      <c r="G257" s="8">
        <v>378.3</v>
      </c>
      <c r="H257" s="8"/>
      <c r="I257" s="8">
        <v>378.3</v>
      </c>
      <c r="J257" s="8">
        <v>378.3</v>
      </c>
      <c r="K257" s="8"/>
    </row>
    <row r="258" spans="1:11" ht="15.6">
      <c r="A258" s="7" t="s">
        <v>127</v>
      </c>
      <c r="B258" s="12" t="s">
        <v>107</v>
      </c>
      <c r="C258" s="12" t="s">
        <v>128</v>
      </c>
      <c r="D258" s="12"/>
      <c r="E258" s="12"/>
      <c r="F258" s="8">
        <v>139718.9</v>
      </c>
      <c r="G258" s="8">
        <v>139718.9</v>
      </c>
      <c r="H258" s="8">
        <v>139918.9</v>
      </c>
      <c r="I258" s="8">
        <v>139718.9</v>
      </c>
      <c r="J258" s="8">
        <v>139718.9</v>
      </c>
      <c r="K258" s="8">
        <v>139918.9</v>
      </c>
    </row>
    <row r="259" spans="1:11" ht="15.6">
      <c r="A259" s="7" t="s">
        <v>129</v>
      </c>
      <c r="B259" s="12" t="s">
        <v>107</v>
      </c>
      <c r="C259" s="12" t="s">
        <v>130</v>
      </c>
      <c r="D259" s="12"/>
      <c r="E259" s="12"/>
      <c r="F259" s="8">
        <v>119733.1</v>
      </c>
      <c r="G259" s="8">
        <v>119733.1</v>
      </c>
      <c r="H259" s="8">
        <v>119933.1</v>
      </c>
      <c r="I259" s="8">
        <v>119733.1</v>
      </c>
      <c r="J259" s="8">
        <v>119733.1</v>
      </c>
      <c r="K259" s="8">
        <v>119933.1</v>
      </c>
    </row>
    <row r="260" spans="1:11" ht="15.6">
      <c r="A260" s="7" t="s">
        <v>131</v>
      </c>
      <c r="B260" s="12" t="s">
        <v>107</v>
      </c>
      <c r="C260" s="12" t="s">
        <v>130</v>
      </c>
      <c r="D260" s="12" t="s">
        <v>132</v>
      </c>
      <c r="E260" s="12"/>
      <c r="F260" s="8">
        <v>119733.1</v>
      </c>
      <c r="G260" s="8">
        <v>119733.1</v>
      </c>
      <c r="H260" s="8">
        <v>119933.1</v>
      </c>
      <c r="I260" s="8">
        <v>119733.1</v>
      </c>
      <c r="J260" s="8">
        <v>119733.1</v>
      </c>
      <c r="K260" s="8">
        <v>119933.1</v>
      </c>
    </row>
    <row r="261" spans="1:11" ht="31.2">
      <c r="A261" s="7" t="s">
        <v>133</v>
      </c>
      <c r="B261" s="12" t="s">
        <v>107</v>
      </c>
      <c r="C261" s="12" t="s">
        <v>130</v>
      </c>
      <c r="D261" s="12" t="s">
        <v>134</v>
      </c>
      <c r="E261" s="12"/>
      <c r="F261" s="8">
        <v>28405.5</v>
      </c>
      <c r="G261" s="8">
        <v>28405.5</v>
      </c>
      <c r="H261" s="8"/>
      <c r="I261" s="8">
        <v>28405.5</v>
      </c>
      <c r="J261" s="8">
        <v>28405.5</v>
      </c>
      <c r="K261" s="8"/>
    </row>
    <row r="262" spans="1:11" ht="46.8">
      <c r="A262" s="7" t="s">
        <v>309</v>
      </c>
      <c r="B262" s="12" t="s">
        <v>107</v>
      </c>
      <c r="C262" s="12" t="s">
        <v>130</v>
      </c>
      <c r="D262" s="12" t="s">
        <v>310</v>
      </c>
      <c r="E262" s="12"/>
      <c r="F262" s="8">
        <v>28373.200000000001</v>
      </c>
      <c r="G262" s="8">
        <v>28373.200000000001</v>
      </c>
      <c r="H262" s="8"/>
      <c r="I262" s="8">
        <v>28373.200000000001</v>
      </c>
      <c r="J262" s="8">
        <v>28373.200000000001</v>
      </c>
      <c r="K262" s="8"/>
    </row>
    <row r="263" spans="1:11" ht="46.8">
      <c r="A263" s="7" t="s">
        <v>219</v>
      </c>
      <c r="B263" s="12" t="s">
        <v>107</v>
      </c>
      <c r="C263" s="12" t="s">
        <v>130</v>
      </c>
      <c r="D263" s="12" t="s">
        <v>310</v>
      </c>
      <c r="E263" s="12" t="s">
        <v>220</v>
      </c>
      <c r="F263" s="8">
        <v>28373.200000000001</v>
      </c>
      <c r="G263" s="8">
        <v>28373.200000000001</v>
      </c>
      <c r="H263" s="8"/>
      <c r="I263" s="8">
        <v>28373.200000000001</v>
      </c>
      <c r="J263" s="8">
        <v>28373.200000000001</v>
      </c>
      <c r="K263" s="8"/>
    </row>
    <row r="264" spans="1:11" ht="31.2">
      <c r="A264" s="7" t="s">
        <v>369</v>
      </c>
      <c r="B264" s="12" t="s">
        <v>107</v>
      </c>
      <c r="C264" s="12" t="s">
        <v>130</v>
      </c>
      <c r="D264" s="12" t="s">
        <v>311</v>
      </c>
      <c r="E264" s="12"/>
      <c r="F264" s="8">
        <v>32.299999999999997</v>
      </c>
      <c r="G264" s="8">
        <v>32.299999999999997</v>
      </c>
      <c r="H264" s="8"/>
      <c r="I264" s="8">
        <v>32.299999999999997</v>
      </c>
      <c r="J264" s="8">
        <v>32.299999999999997</v>
      </c>
      <c r="K264" s="8"/>
    </row>
    <row r="265" spans="1:11" ht="46.8">
      <c r="A265" s="7" t="s">
        <v>219</v>
      </c>
      <c r="B265" s="12" t="s">
        <v>107</v>
      </c>
      <c r="C265" s="12" t="s">
        <v>130</v>
      </c>
      <c r="D265" s="12" t="s">
        <v>311</v>
      </c>
      <c r="E265" s="12" t="s">
        <v>220</v>
      </c>
      <c r="F265" s="8">
        <v>32.299999999999997</v>
      </c>
      <c r="G265" s="8">
        <v>32.299999999999997</v>
      </c>
      <c r="H265" s="8"/>
      <c r="I265" s="8">
        <v>32.299999999999997</v>
      </c>
      <c r="J265" s="8">
        <v>32.299999999999997</v>
      </c>
      <c r="K265" s="8"/>
    </row>
    <row r="266" spans="1:11" ht="46.8">
      <c r="A266" s="7" t="s">
        <v>135</v>
      </c>
      <c r="B266" s="12" t="s">
        <v>107</v>
      </c>
      <c r="C266" s="12" t="s">
        <v>130</v>
      </c>
      <c r="D266" s="12" t="s">
        <v>136</v>
      </c>
      <c r="E266" s="12"/>
      <c r="F266" s="8">
        <v>90027.6</v>
      </c>
      <c r="G266" s="8">
        <v>90027.6</v>
      </c>
      <c r="H266" s="8">
        <v>90227.6</v>
      </c>
      <c r="I266" s="8">
        <v>90027.6</v>
      </c>
      <c r="J266" s="8">
        <v>90027.6</v>
      </c>
      <c r="K266" s="8">
        <v>90227.6</v>
      </c>
    </row>
    <row r="267" spans="1:11" ht="31.2">
      <c r="A267" s="7" t="s">
        <v>312</v>
      </c>
      <c r="B267" s="12" t="s">
        <v>107</v>
      </c>
      <c r="C267" s="12" t="s">
        <v>130</v>
      </c>
      <c r="D267" s="12" t="s">
        <v>313</v>
      </c>
      <c r="E267" s="12"/>
      <c r="F267" s="8">
        <v>300</v>
      </c>
      <c r="G267" s="8">
        <v>300</v>
      </c>
      <c r="H267" s="8"/>
      <c r="I267" s="8">
        <v>300</v>
      </c>
      <c r="J267" s="8">
        <v>300</v>
      </c>
      <c r="K267" s="8"/>
    </row>
    <row r="268" spans="1:11" ht="46.8">
      <c r="A268" s="7" t="s">
        <v>219</v>
      </c>
      <c r="B268" s="12" t="s">
        <v>107</v>
      </c>
      <c r="C268" s="12" t="s">
        <v>130</v>
      </c>
      <c r="D268" s="12" t="s">
        <v>313</v>
      </c>
      <c r="E268" s="12" t="s">
        <v>220</v>
      </c>
      <c r="F268" s="8">
        <v>300</v>
      </c>
      <c r="G268" s="8">
        <v>300</v>
      </c>
      <c r="H268" s="8"/>
      <c r="I268" s="8">
        <v>300</v>
      </c>
      <c r="J268" s="8">
        <v>300</v>
      </c>
      <c r="K268" s="8"/>
    </row>
    <row r="269" spans="1:11" ht="62.4">
      <c r="A269" s="7" t="s">
        <v>314</v>
      </c>
      <c r="B269" s="12" t="s">
        <v>107</v>
      </c>
      <c r="C269" s="12" t="s">
        <v>130</v>
      </c>
      <c r="D269" s="12" t="s">
        <v>315</v>
      </c>
      <c r="E269" s="12"/>
      <c r="F269" s="8">
        <v>81695.7</v>
      </c>
      <c r="G269" s="8">
        <v>81695.7</v>
      </c>
      <c r="H269" s="8"/>
      <c r="I269" s="8">
        <v>81695.7</v>
      </c>
      <c r="J269" s="8">
        <v>81695.7</v>
      </c>
      <c r="K269" s="8"/>
    </row>
    <row r="270" spans="1:11" ht="46.8">
      <c r="A270" s="7" t="s">
        <v>219</v>
      </c>
      <c r="B270" s="12" t="s">
        <v>107</v>
      </c>
      <c r="C270" s="12" t="s">
        <v>130</v>
      </c>
      <c r="D270" s="12" t="s">
        <v>315</v>
      </c>
      <c r="E270" s="12" t="s">
        <v>220</v>
      </c>
      <c r="F270" s="8">
        <v>81695.7</v>
      </c>
      <c r="G270" s="8">
        <v>81695.7</v>
      </c>
      <c r="H270" s="8"/>
      <c r="I270" s="8">
        <v>81695.7</v>
      </c>
      <c r="J270" s="8">
        <v>81695.7</v>
      </c>
      <c r="K270" s="8"/>
    </row>
    <row r="271" spans="1:11" ht="46.8">
      <c r="A271" s="7" t="s">
        <v>448</v>
      </c>
      <c r="B271" s="12" t="s">
        <v>107</v>
      </c>
      <c r="C271" s="12" t="s">
        <v>130</v>
      </c>
      <c r="D271" s="12" t="s">
        <v>316</v>
      </c>
      <c r="E271" s="12"/>
      <c r="F271" s="8">
        <v>7396.8</v>
      </c>
      <c r="G271" s="8">
        <v>7396.8</v>
      </c>
      <c r="H271" s="8"/>
      <c r="I271" s="8">
        <v>7396.8</v>
      </c>
      <c r="J271" s="8">
        <v>7396.8</v>
      </c>
      <c r="K271" s="8"/>
    </row>
    <row r="272" spans="1:11" ht="46.8">
      <c r="A272" s="7" t="s">
        <v>219</v>
      </c>
      <c r="B272" s="12" t="s">
        <v>107</v>
      </c>
      <c r="C272" s="12" t="s">
        <v>130</v>
      </c>
      <c r="D272" s="12" t="s">
        <v>316</v>
      </c>
      <c r="E272" s="12" t="s">
        <v>220</v>
      </c>
      <c r="F272" s="8">
        <v>7396.8</v>
      </c>
      <c r="G272" s="8">
        <v>7396.8</v>
      </c>
      <c r="H272" s="8"/>
      <c r="I272" s="8">
        <v>7396.8</v>
      </c>
      <c r="J272" s="8">
        <v>7396.8</v>
      </c>
      <c r="K272" s="8"/>
    </row>
    <row r="273" spans="1:11" ht="31.2">
      <c r="A273" s="7" t="s">
        <v>369</v>
      </c>
      <c r="B273" s="12" t="s">
        <v>107</v>
      </c>
      <c r="C273" s="12" t="s">
        <v>130</v>
      </c>
      <c r="D273" s="12" t="s">
        <v>317</v>
      </c>
      <c r="E273" s="12"/>
      <c r="F273" s="8">
        <v>835.1</v>
      </c>
      <c r="G273" s="8">
        <v>835.1</v>
      </c>
      <c r="H273" s="8"/>
      <c r="I273" s="8">
        <v>835.1</v>
      </c>
      <c r="J273" s="8">
        <v>835.1</v>
      </c>
      <c r="K273" s="8"/>
    </row>
    <row r="274" spans="1:11" ht="46.8">
      <c r="A274" s="7" t="s">
        <v>219</v>
      </c>
      <c r="B274" s="12" t="s">
        <v>107</v>
      </c>
      <c r="C274" s="12" t="s">
        <v>130</v>
      </c>
      <c r="D274" s="12" t="s">
        <v>317</v>
      </c>
      <c r="E274" s="12" t="s">
        <v>220</v>
      </c>
      <c r="F274" s="8">
        <v>835.1</v>
      </c>
      <c r="G274" s="8">
        <v>835.1</v>
      </c>
      <c r="H274" s="8"/>
      <c r="I274" s="8">
        <v>835.1</v>
      </c>
      <c r="J274" s="8">
        <v>835.1</v>
      </c>
      <c r="K274" s="8"/>
    </row>
    <row r="275" spans="1:11" ht="15.6">
      <c r="A275" s="7" t="s">
        <v>137</v>
      </c>
      <c r="B275" s="12" t="s">
        <v>107</v>
      </c>
      <c r="C275" s="12" t="s">
        <v>130</v>
      </c>
      <c r="D275" s="12" t="s">
        <v>138</v>
      </c>
      <c r="E275" s="12"/>
      <c r="F275" s="8">
        <v>1300</v>
      </c>
      <c r="G275" s="8">
        <v>1300</v>
      </c>
      <c r="H275" s="8"/>
      <c r="I275" s="8">
        <v>1300</v>
      </c>
      <c r="J275" s="8">
        <v>1300</v>
      </c>
      <c r="K275" s="8"/>
    </row>
    <row r="276" spans="1:11" ht="46.8">
      <c r="A276" s="7" t="s">
        <v>318</v>
      </c>
      <c r="B276" s="12" t="s">
        <v>107</v>
      </c>
      <c r="C276" s="12" t="s">
        <v>130</v>
      </c>
      <c r="D276" s="12" t="s">
        <v>319</v>
      </c>
      <c r="E276" s="12"/>
      <c r="F276" s="8">
        <v>1300</v>
      </c>
      <c r="G276" s="8">
        <v>1300</v>
      </c>
      <c r="H276" s="8"/>
      <c r="I276" s="8">
        <v>1300</v>
      </c>
      <c r="J276" s="8">
        <v>1300</v>
      </c>
      <c r="K276" s="8"/>
    </row>
    <row r="277" spans="1:11" ht="46.8">
      <c r="A277" s="7" t="s">
        <v>203</v>
      </c>
      <c r="B277" s="12" t="s">
        <v>107</v>
      </c>
      <c r="C277" s="12" t="s">
        <v>130</v>
      </c>
      <c r="D277" s="12" t="s">
        <v>319</v>
      </c>
      <c r="E277" s="12" t="s">
        <v>204</v>
      </c>
      <c r="F277" s="8">
        <v>617</v>
      </c>
      <c r="G277" s="8">
        <v>617</v>
      </c>
      <c r="H277" s="8"/>
      <c r="I277" s="8">
        <v>617</v>
      </c>
      <c r="J277" s="8">
        <v>617</v>
      </c>
      <c r="K277" s="8"/>
    </row>
    <row r="278" spans="1:11" ht="46.8">
      <c r="A278" s="7" t="s">
        <v>219</v>
      </c>
      <c r="B278" s="12" t="s">
        <v>107</v>
      </c>
      <c r="C278" s="12" t="s">
        <v>130</v>
      </c>
      <c r="D278" s="12" t="s">
        <v>319</v>
      </c>
      <c r="E278" s="12" t="s">
        <v>220</v>
      </c>
      <c r="F278" s="8">
        <v>683</v>
      </c>
      <c r="G278" s="8">
        <v>683</v>
      </c>
      <c r="H278" s="8"/>
      <c r="I278" s="8">
        <v>683</v>
      </c>
      <c r="J278" s="8">
        <v>683</v>
      </c>
      <c r="K278" s="8"/>
    </row>
    <row r="279" spans="1:11" ht="31.2">
      <c r="A279" s="7" t="s">
        <v>139</v>
      </c>
      <c r="B279" s="12" t="s">
        <v>107</v>
      </c>
      <c r="C279" s="12" t="s">
        <v>140</v>
      </c>
      <c r="D279" s="12"/>
      <c r="E279" s="12"/>
      <c r="F279" s="8">
        <v>19985.8</v>
      </c>
      <c r="G279" s="8">
        <v>19985.8</v>
      </c>
      <c r="H279" s="8">
        <v>19985.8</v>
      </c>
      <c r="I279" s="8">
        <v>19985.8</v>
      </c>
      <c r="J279" s="8">
        <v>19985.8</v>
      </c>
      <c r="K279" s="8">
        <v>19985.8</v>
      </c>
    </row>
    <row r="280" spans="1:11" ht="15.6">
      <c r="A280" s="7" t="s">
        <v>131</v>
      </c>
      <c r="B280" s="12" t="s">
        <v>107</v>
      </c>
      <c r="C280" s="12" t="s">
        <v>140</v>
      </c>
      <c r="D280" s="12" t="s">
        <v>132</v>
      </c>
      <c r="E280" s="12"/>
      <c r="F280" s="8">
        <v>19965.8</v>
      </c>
      <c r="G280" s="8">
        <v>19965.8</v>
      </c>
      <c r="H280" s="8">
        <v>19965.8</v>
      </c>
      <c r="I280" s="8">
        <v>19965.8</v>
      </c>
      <c r="J280" s="8">
        <v>19965.8</v>
      </c>
      <c r="K280" s="8">
        <v>19965.8</v>
      </c>
    </row>
    <row r="281" spans="1:11" ht="31.2">
      <c r="A281" s="7" t="s">
        <v>141</v>
      </c>
      <c r="B281" s="12" t="s">
        <v>107</v>
      </c>
      <c r="C281" s="12" t="s">
        <v>140</v>
      </c>
      <c r="D281" s="12" t="s">
        <v>142</v>
      </c>
      <c r="E281" s="12"/>
      <c r="F281" s="8">
        <v>50</v>
      </c>
      <c r="G281" s="8">
        <v>50</v>
      </c>
      <c r="H281" s="8">
        <v>0</v>
      </c>
      <c r="I281" s="8">
        <v>50</v>
      </c>
      <c r="J281" s="8">
        <v>50</v>
      </c>
      <c r="K281" s="8">
        <v>0</v>
      </c>
    </row>
    <row r="282" spans="1:11" ht="46.8">
      <c r="A282" s="7" t="s">
        <v>424</v>
      </c>
      <c r="B282" s="12" t="s">
        <v>107</v>
      </c>
      <c r="C282" s="12" t="s">
        <v>140</v>
      </c>
      <c r="D282" s="12" t="s">
        <v>142</v>
      </c>
      <c r="E282" s="12"/>
      <c r="F282" s="8"/>
      <c r="G282" s="8">
        <v>0</v>
      </c>
      <c r="H282" s="8">
        <v>50</v>
      </c>
      <c r="I282" s="8"/>
      <c r="J282" s="8">
        <v>0</v>
      </c>
      <c r="K282" s="8">
        <v>50</v>
      </c>
    </row>
    <row r="283" spans="1:11" ht="31.2">
      <c r="A283" s="7" t="s">
        <v>320</v>
      </c>
      <c r="B283" s="12" t="s">
        <v>107</v>
      </c>
      <c r="C283" s="12" t="s">
        <v>140</v>
      </c>
      <c r="D283" s="12" t="s">
        <v>321</v>
      </c>
      <c r="E283" s="12"/>
      <c r="F283" s="8">
        <v>50</v>
      </c>
      <c r="G283" s="8">
        <v>50</v>
      </c>
      <c r="H283" s="8"/>
      <c r="I283" s="8">
        <v>50</v>
      </c>
      <c r="J283" s="8">
        <v>50</v>
      </c>
      <c r="K283" s="8"/>
    </row>
    <row r="284" spans="1:11" ht="46.8">
      <c r="A284" s="7" t="s">
        <v>203</v>
      </c>
      <c r="B284" s="12" t="s">
        <v>107</v>
      </c>
      <c r="C284" s="12" t="s">
        <v>140</v>
      </c>
      <c r="D284" s="12" t="s">
        <v>321</v>
      </c>
      <c r="E284" s="12" t="s">
        <v>204</v>
      </c>
      <c r="F284" s="8">
        <v>50</v>
      </c>
      <c r="G284" s="8">
        <v>50</v>
      </c>
      <c r="H284" s="8"/>
      <c r="I284" s="8">
        <v>50</v>
      </c>
      <c r="J284" s="8">
        <v>50</v>
      </c>
      <c r="K284" s="8"/>
    </row>
    <row r="285" spans="1:11" ht="46.8">
      <c r="A285" s="7" t="s">
        <v>102</v>
      </c>
      <c r="B285" s="12" t="s">
        <v>107</v>
      </c>
      <c r="C285" s="12" t="s">
        <v>140</v>
      </c>
      <c r="D285" s="12" t="s">
        <v>143</v>
      </c>
      <c r="E285" s="12"/>
      <c r="F285" s="8">
        <v>19915.8</v>
      </c>
      <c r="G285" s="8">
        <v>19915.8</v>
      </c>
      <c r="H285" s="8"/>
      <c r="I285" s="8">
        <v>19915.8</v>
      </c>
      <c r="J285" s="8">
        <v>19915.8</v>
      </c>
      <c r="K285" s="8"/>
    </row>
    <row r="286" spans="1:11" ht="93.6">
      <c r="A286" s="7" t="s">
        <v>322</v>
      </c>
      <c r="B286" s="12" t="s">
        <v>107</v>
      </c>
      <c r="C286" s="12" t="s">
        <v>140</v>
      </c>
      <c r="D286" s="12" t="s">
        <v>323</v>
      </c>
      <c r="E286" s="12"/>
      <c r="F286" s="8">
        <v>5653.8</v>
      </c>
      <c r="G286" s="8">
        <v>5653.8</v>
      </c>
      <c r="H286" s="8"/>
      <c r="I286" s="8">
        <v>5653.8</v>
      </c>
      <c r="J286" s="8">
        <v>5653.8</v>
      </c>
      <c r="K286" s="8"/>
    </row>
    <row r="287" spans="1:11" ht="93.6">
      <c r="A287" s="7" t="s">
        <v>201</v>
      </c>
      <c r="B287" s="12" t="s">
        <v>107</v>
      </c>
      <c r="C287" s="12" t="s">
        <v>140</v>
      </c>
      <c r="D287" s="12" t="s">
        <v>323</v>
      </c>
      <c r="E287" s="12" t="s">
        <v>202</v>
      </c>
      <c r="F287" s="8">
        <v>5498.8</v>
      </c>
      <c r="G287" s="8">
        <v>5498.8</v>
      </c>
      <c r="H287" s="8"/>
      <c r="I287" s="8">
        <v>5498.8</v>
      </c>
      <c r="J287" s="8">
        <v>5498.8</v>
      </c>
      <c r="K287" s="8"/>
    </row>
    <row r="288" spans="1:11" ht="46.8">
      <c r="A288" s="7" t="s">
        <v>203</v>
      </c>
      <c r="B288" s="12" t="s">
        <v>107</v>
      </c>
      <c r="C288" s="12" t="s">
        <v>140</v>
      </c>
      <c r="D288" s="12" t="s">
        <v>323</v>
      </c>
      <c r="E288" s="12" t="s">
        <v>204</v>
      </c>
      <c r="F288" s="8">
        <v>155</v>
      </c>
      <c r="G288" s="8">
        <v>155</v>
      </c>
      <c r="H288" s="8"/>
      <c r="I288" s="8">
        <v>155</v>
      </c>
      <c r="J288" s="8">
        <v>155</v>
      </c>
      <c r="K288" s="8"/>
    </row>
    <row r="289" spans="1:11" ht="109.2">
      <c r="A289" s="7" t="s">
        <v>324</v>
      </c>
      <c r="B289" s="12" t="s">
        <v>107</v>
      </c>
      <c r="C289" s="12" t="s">
        <v>140</v>
      </c>
      <c r="D289" s="12" t="s">
        <v>325</v>
      </c>
      <c r="E289" s="12"/>
      <c r="F289" s="8">
        <v>14262</v>
      </c>
      <c r="G289" s="8">
        <v>14262</v>
      </c>
      <c r="H289" s="8"/>
      <c r="I289" s="8">
        <v>14262</v>
      </c>
      <c r="J289" s="8">
        <v>14262</v>
      </c>
      <c r="K289" s="8"/>
    </row>
    <row r="290" spans="1:11" ht="93.6">
      <c r="A290" s="7" t="s">
        <v>201</v>
      </c>
      <c r="B290" s="12" t="s">
        <v>107</v>
      </c>
      <c r="C290" s="12" t="s">
        <v>140</v>
      </c>
      <c r="D290" s="12" t="s">
        <v>325</v>
      </c>
      <c r="E290" s="12" t="s">
        <v>202</v>
      </c>
      <c r="F290" s="8">
        <v>13979</v>
      </c>
      <c r="G290" s="8">
        <v>13979</v>
      </c>
      <c r="H290" s="8"/>
      <c r="I290" s="8">
        <v>13979</v>
      </c>
      <c r="J290" s="8">
        <v>13979</v>
      </c>
      <c r="K290" s="8"/>
    </row>
    <row r="291" spans="1:11" ht="46.8">
      <c r="A291" s="7" t="s">
        <v>203</v>
      </c>
      <c r="B291" s="12" t="s">
        <v>107</v>
      </c>
      <c r="C291" s="12" t="s">
        <v>140</v>
      </c>
      <c r="D291" s="12" t="s">
        <v>325</v>
      </c>
      <c r="E291" s="12" t="s">
        <v>204</v>
      </c>
      <c r="F291" s="8">
        <v>283</v>
      </c>
      <c r="G291" s="8">
        <v>283</v>
      </c>
      <c r="H291" s="8"/>
      <c r="I291" s="8">
        <v>283</v>
      </c>
      <c r="J291" s="8">
        <v>283</v>
      </c>
      <c r="K291" s="8"/>
    </row>
    <row r="292" spans="1:11" ht="31.2">
      <c r="A292" s="7" t="s">
        <v>28</v>
      </c>
      <c r="B292" s="12" t="s">
        <v>107</v>
      </c>
      <c r="C292" s="12" t="s">
        <v>140</v>
      </c>
      <c r="D292" s="12" t="s">
        <v>29</v>
      </c>
      <c r="E292" s="12"/>
      <c r="F292" s="8">
        <v>20</v>
      </c>
      <c r="G292" s="8">
        <v>20</v>
      </c>
      <c r="H292" s="8"/>
      <c r="I292" s="8">
        <v>20</v>
      </c>
      <c r="J292" s="8">
        <v>20</v>
      </c>
      <c r="K292" s="8"/>
    </row>
    <row r="293" spans="1:11" ht="31.2">
      <c r="A293" s="7" t="s">
        <v>30</v>
      </c>
      <c r="B293" s="12" t="s">
        <v>107</v>
      </c>
      <c r="C293" s="12" t="s">
        <v>140</v>
      </c>
      <c r="D293" s="12" t="s">
        <v>31</v>
      </c>
      <c r="E293" s="12"/>
      <c r="F293" s="8">
        <v>20</v>
      </c>
      <c r="G293" s="8">
        <v>20</v>
      </c>
      <c r="H293" s="8"/>
      <c r="I293" s="8">
        <v>20</v>
      </c>
      <c r="J293" s="8">
        <v>20</v>
      </c>
      <c r="K293" s="8"/>
    </row>
    <row r="294" spans="1:11" ht="62.4">
      <c r="A294" s="7" t="s">
        <v>377</v>
      </c>
      <c r="B294" s="12" t="s">
        <v>107</v>
      </c>
      <c r="C294" s="12" t="s">
        <v>140</v>
      </c>
      <c r="D294" s="12" t="s">
        <v>326</v>
      </c>
      <c r="E294" s="12"/>
      <c r="F294" s="8">
        <v>17</v>
      </c>
      <c r="G294" s="8">
        <v>17</v>
      </c>
      <c r="H294" s="8"/>
      <c r="I294" s="8">
        <v>17</v>
      </c>
      <c r="J294" s="8">
        <v>17</v>
      </c>
      <c r="K294" s="8"/>
    </row>
    <row r="295" spans="1:11" ht="46.8">
      <c r="A295" s="7" t="s">
        <v>203</v>
      </c>
      <c r="B295" s="12" t="s">
        <v>107</v>
      </c>
      <c r="C295" s="12" t="s">
        <v>140</v>
      </c>
      <c r="D295" s="12" t="s">
        <v>326</v>
      </c>
      <c r="E295" s="12" t="s">
        <v>204</v>
      </c>
      <c r="F295" s="8">
        <v>17</v>
      </c>
      <c r="G295" s="8">
        <v>17</v>
      </c>
      <c r="H295" s="8"/>
      <c r="I295" s="8">
        <v>17</v>
      </c>
      <c r="J295" s="8">
        <v>17</v>
      </c>
      <c r="K295" s="8"/>
    </row>
    <row r="296" spans="1:11" ht="124.8">
      <c r="A296" s="7" t="s">
        <v>372</v>
      </c>
      <c r="B296" s="12" t="s">
        <v>107</v>
      </c>
      <c r="C296" s="12" t="s">
        <v>140</v>
      </c>
      <c r="D296" s="12" t="s">
        <v>216</v>
      </c>
      <c r="E296" s="12"/>
      <c r="F296" s="8">
        <v>3</v>
      </c>
      <c r="G296" s="8">
        <v>3</v>
      </c>
      <c r="H296" s="8"/>
      <c r="I296" s="8">
        <v>3</v>
      </c>
      <c r="J296" s="8">
        <v>3</v>
      </c>
      <c r="K296" s="8"/>
    </row>
    <row r="297" spans="1:11" ht="46.8">
      <c r="A297" s="7" t="s">
        <v>203</v>
      </c>
      <c r="B297" s="12" t="s">
        <v>107</v>
      </c>
      <c r="C297" s="12" t="s">
        <v>140</v>
      </c>
      <c r="D297" s="12" t="s">
        <v>216</v>
      </c>
      <c r="E297" s="12" t="s">
        <v>204</v>
      </c>
      <c r="F297" s="8">
        <v>3</v>
      </c>
      <c r="G297" s="8">
        <v>3</v>
      </c>
      <c r="H297" s="8"/>
      <c r="I297" s="8">
        <v>3</v>
      </c>
      <c r="J297" s="8">
        <v>3</v>
      </c>
      <c r="K297" s="8"/>
    </row>
    <row r="298" spans="1:11" ht="15.6">
      <c r="A298" s="7" t="s">
        <v>54</v>
      </c>
      <c r="B298" s="12" t="s">
        <v>107</v>
      </c>
      <c r="C298" s="12" t="s">
        <v>55</v>
      </c>
      <c r="D298" s="12"/>
      <c r="E298" s="12"/>
      <c r="F298" s="8">
        <v>564</v>
      </c>
      <c r="G298" s="8">
        <v>564</v>
      </c>
      <c r="H298" s="8"/>
      <c r="I298" s="8">
        <v>564</v>
      </c>
      <c r="J298" s="8">
        <v>564</v>
      </c>
      <c r="K298" s="8"/>
    </row>
    <row r="299" spans="1:11" ht="31.2">
      <c r="A299" s="7" t="s">
        <v>144</v>
      </c>
      <c r="B299" s="12" t="s">
        <v>107</v>
      </c>
      <c r="C299" s="12" t="s">
        <v>145</v>
      </c>
      <c r="D299" s="12"/>
      <c r="E299" s="12"/>
      <c r="F299" s="8">
        <v>564</v>
      </c>
      <c r="G299" s="8">
        <v>564</v>
      </c>
      <c r="H299" s="8"/>
      <c r="I299" s="8">
        <v>564</v>
      </c>
      <c r="J299" s="8">
        <v>564</v>
      </c>
      <c r="K299" s="8"/>
    </row>
    <row r="300" spans="1:11" ht="109.2">
      <c r="A300" s="7" t="s">
        <v>146</v>
      </c>
      <c r="B300" s="12" t="s">
        <v>107</v>
      </c>
      <c r="C300" s="12" t="s">
        <v>145</v>
      </c>
      <c r="D300" s="12" t="s">
        <v>147</v>
      </c>
      <c r="E300" s="12"/>
      <c r="F300" s="8">
        <v>564</v>
      </c>
      <c r="G300" s="8">
        <v>564</v>
      </c>
      <c r="H300" s="8"/>
      <c r="I300" s="8">
        <v>564</v>
      </c>
      <c r="J300" s="8">
        <v>564</v>
      </c>
      <c r="K300" s="8"/>
    </row>
    <row r="301" spans="1:11" ht="93.6">
      <c r="A301" s="7" t="s">
        <v>148</v>
      </c>
      <c r="B301" s="12" t="s">
        <v>107</v>
      </c>
      <c r="C301" s="12" t="s">
        <v>145</v>
      </c>
      <c r="D301" s="12" t="s">
        <v>149</v>
      </c>
      <c r="E301" s="12"/>
      <c r="F301" s="8">
        <v>564</v>
      </c>
      <c r="G301" s="8">
        <v>564</v>
      </c>
      <c r="H301" s="8"/>
      <c r="I301" s="8">
        <v>564</v>
      </c>
      <c r="J301" s="8">
        <v>564</v>
      </c>
      <c r="K301" s="8"/>
    </row>
    <row r="302" spans="1:11" ht="46.8">
      <c r="A302" s="7" t="s">
        <v>390</v>
      </c>
      <c r="B302" s="12" t="s">
        <v>107</v>
      </c>
      <c r="C302" s="12" t="s">
        <v>145</v>
      </c>
      <c r="D302" s="12" t="s">
        <v>327</v>
      </c>
      <c r="E302" s="12"/>
      <c r="F302" s="8">
        <v>564</v>
      </c>
      <c r="G302" s="8">
        <v>564</v>
      </c>
      <c r="H302" s="8"/>
      <c r="I302" s="8">
        <v>564</v>
      </c>
      <c r="J302" s="8">
        <v>564</v>
      </c>
      <c r="K302" s="8"/>
    </row>
    <row r="303" spans="1:11" ht="46.8">
      <c r="A303" s="7" t="s">
        <v>219</v>
      </c>
      <c r="B303" s="12" t="s">
        <v>107</v>
      </c>
      <c r="C303" s="12" t="s">
        <v>145</v>
      </c>
      <c r="D303" s="12" t="s">
        <v>327</v>
      </c>
      <c r="E303" s="12" t="s">
        <v>220</v>
      </c>
      <c r="F303" s="8">
        <v>564</v>
      </c>
      <c r="G303" s="8">
        <v>564</v>
      </c>
      <c r="H303" s="8"/>
      <c r="I303" s="8">
        <v>564</v>
      </c>
      <c r="J303" s="8">
        <v>564</v>
      </c>
      <c r="K303" s="8"/>
    </row>
    <row r="304" spans="1:11" ht="15.6">
      <c r="A304" s="7" t="s">
        <v>150</v>
      </c>
      <c r="B304" s="12" t="s">
        <v>107</v>
      </c>
      <c r="C304" s="12" t="s">
        <v>151</v>
      </c>
      <c r="D304" s="12"/>
      <c r="E304" s="12"/>
      <c r="F304" s="8">
        <v>74170.399999999994</v>
      </c>
      <c r="G304" s="8">
        <v>74170.399999999994</v>
      </c>
      <c r="H304" s="8"/>
      <c r="I304" s="8">
        <v>74170.399999999994</v>
      </c>
      <c r="J304" s="8">
        <v>74170.399999999994</v>
      </c>
      <c r="K304" s="8"/>
    </row>
    <row r="305" spans="1:11" ht="15.6">
      <c r="A305" s="7" t="s">
        <v>152</v>
      </c>
      <c r="B305" s="12" t="s">
        <v>107</v>
      </c>
      <c r="C305" s="12" t="s">
        <v>153</v>
      </c>
      <c r="D305" s="12"/>
      <c r="E305" s="12"/>
      <c r="F305" s="8">
        <v>74170.399999999994</v>
      </c>
      <c r="G305" s="8">
        <v>74170.399999999994</v>
      </c>
      <c r="H305" s="8"/>
      <c r="I305" s="8">
        <v>74170.399999999994</v>
      </c>
      <c r="J305" s="8">
        <v>74170.399999999994</v>
      </c>
      <c r="K305" s="8"/>
    </row>
    <row r="306" spans="1:11" ht="46.8">
      <c r="A306" s="7" t="s">
        <v>154</v>
      </c>
      <c r="B306" s="12" t="s">
        <v>107</v>
      </c>
      <c r="C306" s="12" t="s">
        <v>153</v>
      </c>
      <c r="D306" s="12" t="s">
        <v>155</v>
      </c>
      <c r="E306" s="12"/>
      <c r="F306" s="8">
        <v>74170.399999999994</v>
      </c>
      <c r="G306" s="8">
        <v>74170.399999999994</v>
      </c>
      <c r="H306" s="8"/>
      <c r="I306" s="8">
        <v>74170.399999999994</v>
      </c>
      <c r="J306" s="8">
        <v>74170.399999999994</v>
      </c>
      <c r="K306" s="8"/>
    </row>
    <row r="307" spans="1:11" ht="46.8">
      <c r="A307" s="7" t="s">
        <v>156</v>
      </c>
      <c r="B307" s="12" t="s">
        <v>107</v>
      </c>
      <c r="C307" s="12" t="s">
        <v>153</v>
      </c>
      <c r="D307" s="12" t="s">
        <v>157</v>
      </c>
      <c r="E307" s="12"/>
      <c r="F307" s="8">
        <v>74170.399999999994</v>
      </c>
      <c r="G307" s="8">
        <v>74170.399999999994</v>
      </c>
      <c r="H307" s="8"/>
      <c r="I307" s="8">
        <v>74170.399999999994</v>
      </c>
      <c r="J307" s="8">
        <v>74170.399999999994</v>
      </c>
      <c r="K307" s="8"/>
    </row>
    <row r="308" spans="1:11" ht="46.8">
      <c r="A308" s="7" t="s">
        <v>328</v>
      </c>
      <c r="B308" s="12" t="s">
        <v>107</v>
      </c>
      <c r="C308" s="12" t="s">
        <v>153</v>
      </c>
      <c r="D308" s="12" t="s">
        <v>329</v>
      </c>
      <c r="E308" s="12"/>
      <c r="F308" s="8">
        <v>800</v>
      </c>
      <c r="G308" s="8">
        <v>800</v>
      </c>
      <c r="H308" s="8"/>
      <c r="I308" s="8">
        <v>800</v>
      </c>
      <c r="J308" s="8">
        <v>800</v>
      </c>
      <c r="K308" s="8"/>
    </row>
    <row r="309" spans="1:11" ht="46.8">
      <c r="A309" s="7" t="s">
        <v>203</v>
      </c>
      <c r="B309" s="12" t="s">
        <v>107</v>
      </c>
      <c r="C309" s="12" t="s">
        <v>153</v>
      </c>
      <c r="D309" s="12" t="s">
        <v>329</v>
      </c>
      <c r="E309" s="12" t="s">
        <v>204</v>
      </c>
      <c r="F309" s="8">
        <v>300</v>
      </c>
      <c r="G309" s="8">
        <v>300</v>
      </c>
      <c r="H309" s="8"/>
      <c r="I309" s="8">
        <v>300</v>
      </c>
      <c r="J309" s="8">
        <v>300</v>
      </c>
      <c r="K309" s="8"/>
    </row>
    <row r="310" spans="1:11" ht="46.8">
      <c r="A310" s="7" t="s">
        <v>219</v>
      </c>
      <c r="B310" s="12" t="s">
        <v>107</v>
      </c>
      <c r="C310" s="12" t="s">
        <v>153</v>
      </c>
      <c r="D310" s="12" t="s">
        <v>329</v>
      </c>
      <c r="E310" s="12" t="s">
        <v>220</v>
      </c>
      <c r="F310" s="8">
        <v>500</v>
      </c>
      <c r="G310" s="8">
        <v>500</v>
      </c>
      <c r="H310" s="8"/>
      <c r="I310" s="8">
        <v>500</v>
      </c>
      <c r="J310" s="8">
        <v>500</v>
      </c>
      <c r="K310" s="8"/>
    </row>
    <row r="311" spans="1:11" ht="46.8">
      <c r="A311" s="7" t="s">
        <v>158</v>
      </c>
      <c r="B311" s="12" t="s">
        <v>107</v>
      </c>
      <c r="C311" s="12" t="s">
        <v>153</v>
      </c>
      <c r="D311" s="12" t="s">
        <v>330</v>
      </c>
      <c r="E311" s="12"/>
      <c r="F311" s="8">
        <v>170</v>
      </c>
      <c r="G311" s="8">
        <v>170</v>
      </c>
      <c r="H311" s="8"/>
      <c r="I311" s="8">
        <v>170</v>
      </c>
      <c r="J311" s="8">
        <v>170</v>
      </c>
      <c r="K311" s="8"/>
    </row>
    <row r="312" spans="1:11" ht="46.8">
      <c r="A312" s="7" t="s">
        <v>219</v>
      </c>
      <c r="B312" s="12" t="s">
        <v>107</v>
      </c>
      <c r="C312" s="12" t="s">
        <v>153</v>
      </c>
      <c r="D312" s="12" t="s">
        <v>330</v>
      </c>
      <c r="E312" s="12" t="s">
        <v>220</v>
      </c>
      <c r="F312" s="8">
        <v>170</v>
      </c>
      <c r="G312" s="8">
        <v>170</v>
      </c>
      <c r="H312" s="8"/>
      <c r="I312" s="8">
        <v>170</v>
      </c>
      <c r="J312" s="8">
        <v>170</v>
      </c>
      <c r="K312" s="8"/>
    </row>
    <row r="313" spans="1:11" ht="46.8">
      <c r="A313" s="7" t="s">
        <v>386</v>
      </c>
      <c r="B313" s="12" t="s">
        <v>107</v>
      </c>
      <c r="C313" s="12" t="s">
        <v>153</v>
      </c>
      <c r="D313" s="12" t="s">
        <v>331</v>
      </c>
      <c r="E313" s="12"/>
      <c r="F313" s="8">
        <v>6102</v>
      </c>
      <c r="G313" s="8">
        <v>6102</v>
      </c>
      <c r="H313" s="8"/>
      <c r="I313" s="8">
        <v>6102</v>
      </c>
      <c r="J313" s="8">
        <v>6102</v>
      </c>
      <c r="K313" s="8"/>
    </row>
    <row r="314" spans="1:11" ht="46.8">
      <c r="A314" s="7" t="s">
        <v>219</v>
      </c>
      <c r="B314" s="12" t="s">
        <v>107</v>
      </c>
      <c r="C314" s="12" t="s">
        <v>153</v>
      </c>
      <c r="D314" s="12" t="s">
        <v>331</v>
      </c>
      <c r="E314" s="12" t="s">
        <v>220</v>
      </c>
      <c r="F314" s="8">
        <v>6102</v>
      </c>
      <c r="G314" s="8">
        <v>6102</v>
      </c>
      <c r="H314" s="8"/>
      <c r="I314" s="8">
        <v>6102</v>
      </c>
      <c r="J314" s="8">
        <v>6102</v>
      </c>
      <c r="K314" s="8"/>
    </row>
    <row r="315" spans="1:11" ht="46.8">
      <c r="A315" s="7" t="s">
        <v>332</v>
      </c>
      <c r="B315" s="12" t="s">
        <v>107</v>
      </c>
      <c r="C315" s="12" t="s">
        <v>153</v>
      </c>
      <c r="D315" s="12" t="s">
        <v>333</v>
      </c>
      <c r="E315" s="12"/>
      <c r="F315" s="8">
        <v>2000</v>
      </c>
      <c r="G315" s="8">
        <v>2000</v>
      </c>
      <c r="H315" s="8"/>
      <c r="I315" s="8">
        <v>2000</v>
      </c>
      <c r="J315" s="8">
        <v>2000</v>
      </c>
      <c r="K315" s="8"/>
    </row>
    <row r="316" spans="1:11" ht="46.8">
      <c r="A316" s="7" t="s">
        <v>219</v>
      </c>
      <c r="B316" s="12" t="s">
        <v>107</v>
      </c>
      <c r="C316" s="12" t="s">
        <v>153</v>
      </c>
      <c r="D316" s="12" t="s">
        <v>333</v>
      </c>
      <c r="E316" s="12" t="s">
        <v>220</v>
      </c>
      <c r="F316" s="8">
        <v>2000</v>
      </c>
      <c r="G316" s="8">
        <v>2000</v>
      </c>
      <c r="H316" s="8"/>
      <c r="I316" s="8">
        <v>2000</v>
      </c>
      <c r="J316" s="8">
        <v>2000</v>
      </c>
      <c r="K316" s="8"/>
    </row>
    <row r="317" spans="1:11" ht="46.8">
      <c r="A317" s="7" t="s">
        <v>159</v>
      </c>
      <c r="B317" s="12" t="s">
        <v>107</v>
      </c>
      <c r="C317" s="12" t="s">
        <v>153</v>
      </c>
      <c r="D317" s="12" t="s">
        <v>334</v>
      </c>
      <c r="E317" s="12"/>
      <c r="F317" s="8">
        <v>62628.4</v>
      </c>
      <c r="G317" s="8">
        <v>62628.4</v>
      </c>
      <c r="H317" s="8"/>
      <c r="I317" s="8">
        <v>62628.4</v>
      </c>
      <c r="J317" s="8">
        <v>62628.4</v>
      </c>
      <c r="K317" s="8"/>
    </row>
    <row r="318" spans="1:11" ht="46.8">
      <c r="A318" s="7" t="s">
        <v>219</v>
      </c>
      <c r="B318" s="12" t="s">
        <v>107</v>
      </c>
      <c r="C318" s="12" t="s">
        <v>153</v>
      </c>
      <c r="D318" s="12" t="s">
        <v>334</v>
      </c>
      <c r="E318" s="12" t="s">
        <v>220</v>
      </c>
      <c r="F318" s="8">
        <v>62628.4</v>
      </c>
      <c r="G318" s="8">
        <v>62628.4</v>
      </c>
      <c r="H318" s="8"/>
      <c r="I318" s="8">
        <v>62628.4</v>
      </c>
      <c r="J318" s="8">
        <v>62628.4</v>
      </c>
      <c r="K318" s="8"/>
    </row>
    <row r="319" spans="1:11" ht="31.2">
      <c r="A319" s="7" t="s">
        <v>369</v>
      </c>
      <c r="B319" s="12" t="s">
        <v>107</v>
      </c>
      <c r="C319" s="12" t="s">
        <v>153</v>
      </c>
      <c r="D319" s="12" t="s">
        <v>335</v>
      </c>
      <c r="E319" s="12"/>
      <c r="F319" s="8">
        <v>2470</v>
      </c>
      <c r="G319" s="8">
        <v>2470</v>
      </c>
      <c r="H319" s="8"/>
      <c r="I319" s="8">
        <v>2470</v>
      </c>
      <c r="J319" s="8">
        <v>2470</v>
      </c>
      <c r="K319" s="8"/>
    </row>
    <row r="320" spans="1:11" ht="46.8">
      <c r="A320" s="7" t="s">
        <v>219</v>
      </c>
      <c r="B320" s="12" t="s">
        <v>107</v>
      </c>
      <c r="C320" s="12" t="s">
        <v>153</v>
      </c>
      <c r="D320" s="12" t="s">
        <v>335</v>
      </c>
      <c r="E320" s="12" t="s">
        <v>220</v>
      </c>
      <c r="F320" s="8">
        <v>2470</v>
      </c>
      <c r="G320" s="8">
        <v>2470</v>
      </c>
      <c r="H320" s="8"/>
      <c r="I320" s="8">
        <v>2470</v>
      </c>
      <c r="J320" s="8">
        <v>2470</v>
      </c>
      <c r="K320" s="8"/>
    </row>
    <row r="321" spans="1:11" ht="46.8">
      <c r="A321" s="5" t="s">
        <v>160</v>
      </c>
      <c r="B321" s="13" t="s">
        <v>161</v>
      </c>
      <c r="C321" s="13"/>
      <c r="D321" s="13"/>
      <c r="E321" s="13"/>
      <c r="F321" s="6">
        <v>12216.3</v>
      </c>
      <c r="G321" s="6">
        <f>G322</f>
        <v>12216.300000000001</v>
      </c>
      <c r="H321" s="6">
        <f>H322</f>
        <v>12216.300000000001</v>
      </c>
      <c r="I321" s="6">
        <f t="shared" ref="I321:K322" si="51">I322</f>
        <v>12216.300000000001</v>
      </c>
      <c r="J321" s="6">
        <f t="shared" si="51"/>
        <v>12216.300000000001</v>
      </c>
      <c r="K321" s="6">
        <f t="shared" si="51"/>
        <v>12216.300000000001</v>
      </c>
    </row>
    <row r="322" spans="1:11" ht="15.6">
      <c r="A322" s="7" t="s">
        <v>7</v>
      </c>
      <c r="B322" s="12" t="s">
        <v>161</v>
      </c>
      <c r="C322" s="12" t="s">
        <v>8</v>
      </c>
      <c r="D322" s="12"/>
      <c r="E322" s="12"/>
      <c r="F322" s="8">
        <v>12216.3</v>
      </c>
      <c r="G322" s="8">
        <f>G323</f>
        <v>12216.300000000001</v>
      </c>
      <c r="H322" s="8">
        <f>H323</f>
        <v>12216.300000000001</v>
      </c>
      <c r="I322" s="8">
        <f t="shared" si="51"/>
        <v>12216.300000000001</v>
      </c>
      <c r="J322" s="8">
        <f t="shared" si="51"/>
        <v>12216.300000000001</v>
      </c>
      <c r="K322" s="8">
        <f t="shared" si="51"/>
        <v>12216.300000000001</v>
      </c>
    </row>
    <row r="323" spans="1:11" ht="15.6">
      <c r="A323" s="7" t="s">
        <v>26</v>
      </c>
      <c r="B323" s="12" t="s">
        <v>161</v>
      </c>
      <c r="C323" s="12" t="s">
        <v>27</v>
      </c>
      <c r="D323" s="12"/>
      <c r="E323" s="12"/>
      <c r="F323" s="8">
        <v>12216.3</v>
      </c>
      <c r="G323" s="8">
        <f>G324+G327+G331</f>
        <v>12216.300000000001</v>
      </c>
      <c r="H323" s="8">
        <f>H324+H327+H331</f>
        <v>12216.300000000001</v>
      </c>
      <c r="I323" s="8">
        <f t="shared" ref="I323:K323" si="52">I324+I327+I331</f>
        <v>12216.300000000001</v>
      </c>
      <c r="J323" s="8">
        <f t="shared" si="52"/>
        <v>12216.300000000001</v>
      </c>
      <c r="K323" s="8">
        <f t="shared" si="52"/>
        <v>12216.300000000001</v>
      </c>
    </row>
    <row r="324" spans="1:11" ht="46.8">
      <c r="A324" s="7" t="s">
        <v>93</v>
      </c>
      <c r="B324" s="12" t="s">
        <v>161</v>
      </c>
      <c r="C324" s="12" t="s">
        <v>27</v>
      </c>
      <c r="D324" s="12" t="s">
        <v>94</v>
      </c>
      <c r="E324" s="12"/>
      <c r="F324" s="8">
        <v>2.1</v>
      </c>
      <c r="G324" s="8">
        <f>G325</f>
        <v>2.1</v>
      </c>
      <c r="H324" s="8">
        <f>H325</f>
        <v>2.1</v>
      </c>
      <c r="I324" s="8">
        <f t="shared" ref="I324:K325" si="53">I325</f>
        <v>2.1</v>
      </c>
      <c r="J324" s="8">
        <f t="shared" si="53"/>
        <v>2.1</v>
      </c>
      <c r="K324" s="8">
        <f t="shared" si="53"/>
        <v>2.1</v>
      </c>
    </row>
    <row r="325" spans="1:11" ht="15.6">
      <c r="A325" s="7" t="s">
        <v>336</v>
      </c>
      <c r="B325" s="12" t="s">
        <v>161</v>
      </c>
      <c r="C325" s="12" t="s">
        <v>27</v>
      </c>
      <c r="D325" s="12" t="s">
        <v>337</v>
      </c>
      <c r="E325" s="12"/>
      <c r="F325" s="8">
        <v>2.1</v>
      </c>
      <c r="G325" s="8">
        <f>G326</f>
        <v>2.1</v>
      </c>
      <c r="H325" s="8">
        <f>H326</f>
        <v>2.1</v>
      </c>
      <c r="I325" s="8">
        <f t="shared" si="53"/>
        <v>2.1</v>
      </c>
      <c r="J325" s="8">
        <f t="shared" si="53"/>
        <v>2.1</v>
      </c>
      <c r="K325" s="8">
        <f t="shared" si="53"/>
        <v>2.1</v>
      </c>
    </row>
    <row r="326" spans="1:11" ht="46.8">
      <c r="A326" s="7" t="s">
        <v>203</v>
      </c>
      <c r="B326" s="12" t="s">
        <v>161</v>
      </c>
      <c r="C326" s="12" t="s">
        <v>27</v>
      </c>
      <c r="D326" s="12" t="s">
        <v>337</v>
      </c>
      <c r="E326" s="12" t="s">
        <v>204</v>
      </c>
      <c r="F326" s="8">
        <v>2.1</v>
      </c>
      <c r="G326" s="8">
        <v>2.1</v>
      </c>
      <c r="H326" s="20">
        <v>2.1</v>
      </c>
      <c r="I326" s="8">
        <v>2.1</v>
      </c>
      <c r="J326" s="8">
        <v>2.1</v>
      </c>
      <c r="K326" s="20">
        <v>2.1</v>
      </c>
    </row>
    <row r="327" spans="1:11" ht="31.2">
      <c r="A327" s="7" t="s">
        <v>28</v>
      </c>
      <c r="B327" s="12" t="s">
        <v>161</v>
      </c>
      <c r="C327" s="12" t="s">
        <v>27</v>
      </c>
      <c r="D327" s="12" t="s">
        <v>29</v>
      </c>
      <c r="E327" s="12"/>
      <c r="F327" s="8">
        <v>3</v>
      </c>
      <c r="G327" s="8">
        <f t="shared" ref="G327:K329" si="54">G328</f>
        <v>3</v>
      </c>
      <c r="H327" s="8">
        <f t="shared" si="54"/>
        <v>3</v>
      </c>
      <c r="I327" s="8">
        <f t="shared" si="54"/>
        <v>3</v>
      </c>
      <c r="J327" s="8">
        <f t="shared" si="54"/>
        <v>3</v>
      </c>
      <c r="K327" s="8">
        <f t="shared" si="54"/>
        <v>3</v>
      </c>
    </row>
    <row r="328" spans="1:11" ht="31.2">
      <c r="A328" s="7" t="s">
        <v>30</v>
      </c>
      <c r="B328" s="12" t="s">
        <v>161</v>
      </c>
      <c r="C328" s="12" t="s">
        <v>27</v>
      </c>
      <c r="D328" s="12" t="s">
        <v>31</v>
      </c>
      <c r="E328" s="12"/>
      <c r="F328" s="8">
        <v>3</v>
      </c>
      <c r="G328" s="8">
        <f t="shared" si="54"/>
        <v>3</v>
      </c>
      <c r="H328" s="8">
        <f t="shared" si="54"/>
        <v>3</v>
      </c>
      <c r="I328" s="8">
        <f t="shared" si="54"/>
        <v>3</v>
      </c>
      <c r="J328" s="8">
        <f t="shared" si="54"/>
        <v>3</v>
      </c>
      <c r="K328" s="8">
        <f t="shared" si="54"/>
        <v>3</v>
      </c>
    </row>
    <row r="329" spans="1:11" ht="124.8">
      <c r="A329" s="7" t="s">
        <v>372</v>
      </c>
      <c r="B329" s="12" t="s">
        <v>161</v>
      </c>
      <c r="C329" s="12" t="s">
        <v>27</v>
      </c>
      <c r="D329" s="12" t="s">
        <v>216</v>
      </c>
      <c r="E329" s="12"/>
      <c r="F329" s="8">
        <v>3</v>
      </c>
      <c r="G329" s="8">
        <f t="shared" si="54"/>
        <v>3</v>
      </c>
      <c r="H329" s="8">
        <f t="shared" si="54"/>
        <v>3</v>
      </c>
      <c r="I329" s="8">
        <f t="shared" si="54"/>
        <v>3</v>
      </c>
      <c r="J329" s="8">
        <f t="shared" si="54"/>
        <v>3</v>
      </c>
      <c r="K329" s="8">
        <f t="shared" si="54"/>
        <v>3</v>
      </c>
    </row>
    <row r="330" spans="1:11" ht="46.8">
      <c r="A330" s="7" t="s">
        <v>203</v>
      </c>
      <c r="B330" s="12" t="s">
        <v>161</v>
      </c>
      <c r="C330" s="12" t="s">
        <v>27</v>
      </c>
      <c r="D330" s="12" t="s">
        <v>216</v>
      </c>
      <c r="E330" s="12" t="s">
        <v>204</v>
      </c>
      <c r="F330" s="8">
        <v>3</v>
      </c>
      <c r="G330" s="8">
        <v>3</v>
      </c>
      <c r="H330" s="20">
        <v>3</v>
      </c>
      <c r="I330" s="8">
        <v>3</v>
      </c>
      <c r="J330" s="8">
        <v>3</v>
      </c>
      <c r="K330" s="20">
        <v>3</v>
      </c>
    </row>
    <row r="331" spans="1:11" ht="46.8">
      <c r="A331" s="7" t="s">
        <v>162</v>
      </c>
      <c r="B331" s="12" t="s">
        <v>161</v>
      </c>
      <c r="C331" s="12" t="s">
        <v>27</v>
      </c>
      <c r="D331" s="12" t="s">
        <v>163</v>
      </c>
      <c r="E331" s="12"/>
      <c r="F331" s="8">
        <v>12211.2</v>
      </c>
      <c r="G331" s="8">
        <f>G332+G334+G336</f>
        <v>12211.2</v>
      </c>
      <c r="H331" s="8">
        <f>H332+H334+H336</f>
        <v>12211.2</v>
      </c>
      <c r="I331" s="8">
        <f t="shared" ref="I331:K331" si="55">I332+I334+I336</f>
        <v>12211.2</v>
      </c>
      <c r="J331" s="8">
        <f t="shared" si="55"/>
        <v>12211.2</v>
      </c>
      <c r="K331" s="8">
        <f t="shared" si="55"/>
        <v>12211.2</v>
      </c>
    </row>
    <row r="332" spans="1:11" ht="31.2">
      <c r="A332" s="7" t="s">
        <v>392</v>
      </c>
      <c r="B332" s="12" t="s">
        <v>161</v>
      </c>
      <c r="C332" s="12" t="s">
        <v>27</v>
      </c>
      <c r="D332" s="12" t="s">
        <v>338</v>
      </c>
      <c r="E332" s="12"/>
      <c r="F332" s="8">
        <v>795.6</v>
      </c>
      <c r="G332" s="8">
        <f>G333</f>
        <v>795.6</v>
      </c>
      <c r="H332" s="8">
        <f>H333</f>
        <v>795.6</v>
      </c>
      <c r="I332" s="8">
        <f t="shared" ref="I332:K332" si="56">I333</f>
        <v>795.6</v>
      </c>
      <c r="J332" s="8">
        <f t="shared" si="56"/>
        <v>795.6</v>
      </c>
      <c r="K332" s="8">
        <f t="shared" si="56"/>
        <v>795.6</v>
      </c>
    </row>
    <row r="333" spans="1:11" ht="46.8">
      <c r="A333" s="7" t="s">
        <v>203</v>
      </c>
      <c r="B333" s="12" t="s">
        <v>161</v>
      </c>
      <c r="C333" s="12" t="s">
        <v>27</v>
      </c>
      <c r="D333" s="12" t="s">
        <v>338</v>
      </c>
      <c r="E333" s="12" t="s">
        <v>204</v>
      </c>
      <c r="F333" s="8">
        <v>795.6</v>
      </c>
      <c r="G333" s="8">
        <v>795.6</v>
      </c>
      <c r="H333" s="20">
        <v>795.6</v>
      </c>
      <c r="I333" s="8">
        <v>795.6</v>
      </c>
      <c r="J333" s="8">
        <v>795.6</v>
      </c>
      <c r="K333" s="20">
        <v>795.6</v>
      </c>
    </row>
    <row r="334" spans="1:11" ht="46.8">
      <c r="A334" s="7" t="s">
        <v>393</v>
      </c>
      <c r="B334" s="12" t="s">
        <v>161</v>
      </c>
      <c r="C334" s="12" t="s">
        <v>27</v>
      </c>
      <c r="D334" s="12" t="s">
        <v>339</v>
      </c>
      <c r="E334" s="12"/>
      <c r="F334" s="8">
        <v>3610.7</v>
      </c>
      <c r="G334" s="8">
        <f>G335</f>
        <v>3610.7</v>
      </c>
      <c r="H334" s="8">
        <f>H335</f>
        <v>3610.7</v>
      </c>
      <c r="I334" s="8">
        <f t="shared" ref="I334:K334" si="57">I335</f>
        <v>3610.7</v>
      </c>
      <c r="J334" s="8">
        <f t="shared" si="57"/>
        <v>3610.7</v>
      </c>
      <c r="K334" s="8">
        <f t="shared" si="57"/>
        <v>3610.7</v>
      </c>
    </row>
    <row r="335" spans="1:11" ht="46.8">
      <c r="A335" s="7" t="s">
        <v>203</v>
      </c>
      <c r="B335" s="12" t="s">
        <v>161</v>
      </c>
      <c r="C335" s="12" t="s">
        <v>27</v>
      </c>
      <c r="D335" s="12" t="s">
        <v>339</v>
      </c>
      <c r="E335" s="12" t="s">
        <v>204</v>
      </c>
      <c r="F335" s="8">
        <v>3610.7</v>
      </c>
      <c r="G335" s="8">
        <v>3610.7</v>
      </c>
      <c r="H335" s="20">
        <v>3610.7</v>
      </c>
      <c r="I335" s="8">
        <v>3610.7</v>
      </c>
      <c r="J335" s="8">
        <v>3610.7</v>
      </c>
      <c r="K335" s="20">
        <v>3610.7</v>
      </c>
    </row>
    <row r="336" spans="1:11" ht="46.8">
      <c r="A336" s="7" t="s">
        <v>340</v>
      </c>
      <c r="B336" s="12" t="s">
        <v>161</v>
      </c>
      <c r="C336" s="12" t="s">
        <v>27</v>
      </c>
      <c r="D336" s="12" t="s">
        <v>341</v>
      </c>
      <c r="E336" s="12"/>
      <c r="F336" s="8">
        <v>7804.9</v>
      </c>
      <c r="G336" s="8">
        <f>G337+G338+G339</f>
        <v>7804.9000000000005</v>
      </c>
      <c r="H336" s="8">
        <f>H337+H338+H339</f>
        <v>7804.9000000000005</v>
      </c>
      <c r="I336" s="8">
        <f t="shared" ref="I336:K336" si="58">I337+I338+I339</f>
        <v>7804.9000000000005</v>
      </c>
      <c r="J336" s="8">
        <f t="shared" si="58"/>
        <v>7804.9000000000005</v>
      </c>
      <c r="K336" s="8">
        <f t="shared" si="58"/>
        <v>7804.9000000000005</v>
      </c>
    </row>
    <row r="337" spans="1:11" ht="93.6">
      <c r="A337" s="7" t="s">
        <v>201</v>
      </c>
      <c r="B337" s="12" t="s">
        <v>161</v>
      </c>
      <c r="C337" s="12" t="s">
        <v>27</v>
      </c>
      <c r="D337" s="12" t="s">
        <v>341</v>
      </c>
      <c r="E337" s="12" t="s">
        <v>202</v>
      </c>
      <c r="F337" s="8">
        <v>7360.6</v>
      </c>
      <c r="G337" s="8">
        <v>7360.6</v>
      </c>
      <c r="H337" s="20">
        <v>7360.6</v>
      </c>
      <c r="I337" s="8">
        <v>7360.6</v>
      </c>
      <c r="J337" s="8">
        <v>7360.6</v>
      </c>
      <c r="K337" s="20">
        <v>7360.6</v>
      </c>
    </row>
    <row r="338" spans="1:11" ht="46.8">
      <c r="A338" s="7" t="s">
        <v>203</v>
      </c>
      <c r="B338" s="12" t="s">
        <v>161</v>
      </c>
      <c r="C338" s="12" t="s">
        <v>27</v>
      </c>
      <c r="D338" s="12" t="s">
        <v>341</v>
      </c>
      <c r="E338" s="12" t="s">
        <v>204</v>
      </c>
      <c r="F338" s="8">
        <v>442.3</v>
      </c>
      <c r="G338" s="8">
        <v>442.3</v>
      </c>
      <c r="H338" s="20">
        <v>442.3</v>
      </c>
      <c r="I338" s="8">
        <v>442.3</v>
      </c>
      <c r="J338" s="8">
        <v>442.3</v>
      </c>
      <c r="K338" s="20">
        <v>442.3</v>
      </c>
    </row>
    <row r="339" spans="1:11" ht="15.6">
      <c r="A339" s="7" t="s">
        <v>205</v>
      </c>
      <c r="B339" s="12" t="s">
        <v>161</v>
      </c>
      <c r="C339" s="12" t="s">
        <v>27</v>
      </c>
      <c r="D339" s="12" t="s">
        <v>341</v>
      </c>
      <c r="E339" s="12" t="s">
        <v>206</v>
      </c>
      <c r="F339" s="8">
        <v>2</v>
      </c>
      <c r="G339" s="8">
        <v>2</v>
      </c>
      <c r="H339" s="20">
        <v>2</v>
      </c>
      <c r="I339" s="8">
        <v>2</v>
      </c>
      <c r="J339" s="8">
        <v>2</v>
      </c>
      <c r="K339" s="20">
        <v>2</v>
      </c>
    </row>
    <row r="340" spans="1:11" ht="46.8">
      <c r="A340" s="5" t="s">
        <v>164</v>
      </c>
      <c r="B340" s="13" t="s">
        <v>165</v>
      </c>
      <c r="C340" s="13"/>
      <c r="D340" s="13"/>
      <c r="E340" s="13"/>
      <c r="F340" s="6">
        <v>36790.1</v>
      </c>
      <c r="G340" s="6">
        <f>G341+G354+G360+G371</f>
        <v>36790.100000000006</v>
      </c>
      <c r="H340" s="6">
        <f>H341+H354+H360+H371</f>
        <v>5475.4000000000005</v>
      </c>
      <c r="I340" s="6">
        <f t="shared" ref="I340:K340" si="59">I341+I354+I360+I371</f>
        <v>5475.4</v>
      </c>
      <c r="J340" s="6">
        <f t="shared" si="59"/>
        <v>5475.4</v>
      </c>
      <c r="K340" s="6">
        <f t="shared" si="59"/>
        <v>5475.4</v>
      </c>
    </row>
    <row r="341" spans="1:11" ht="15.6">
      <c r="A341" s="7" t="s">
        <v>7</v>
      </c>
      <c r="B341" s="12" t="s">
        <v>165</v>
      </c>
      <c r="C341" s="12" t="s">
        <v>8</v>
      </c>
      <c r="D341" s="12"/>
      <c r="E341" s="12"/>
      <c r="F341" s="8">
        <v>3844.1</v>
      </c>
      <c r="G341" s="8">
        <f>G342</f>
        <v>3844.1000000000004</v>
      </c>
      <c r="H341" s="8">
        <f>H342</f>
        <v>3844.1000000000004</v>
      </c>
      <c r="I341" s="8">
        <f t="shared" ref="I341:K341" si="60">I342</f>
        <v>3847.3</v>
      </c>
      <c r="J341" s="8">
        <f t="shared" si="60"/>
        <v>3847.3</v>
      </c>
      <c r="K341" s="8">
        <f t="shared" si="60"/>
        <v>3847.3</v>
      </c>
    </row>
    <row r="342" spans="1:11" ht="15.6">
      <c r="A342" s="7" t="s">
        <v>26</v>
      </c>
      <c r="B342" s="12" t="s">
        <v>165</v>
      </c>
      <c r="C342" s="12" t="s">
        <v>27</v>
      </c>
      <c r="D342" s="12"/>
      <c r="E342" s="12"/>
      <c r="F342" s="8">
        <v>3844.1</v>
      </c>
      <c r="G342" s="8">
        <f>G343+G350</f>
        <v>3844.1000000000004</v>
      </c>
      <c r="H342" s="8">
        <f>H343+H350</f>
        <v>3844.1000000000004</v>
      </c>
      <c r="I342" s="8">
        <f t="shared" ref="I342:K342" si="61">I343+I350</f>
        <v>3847.3</v>
      </c>
      <c r="J342" s="8">
        <f t="shared" si="61"/>
        <v>3847.3</v>
      </c>
      <c r="K342" s="8">
        <f t="shared" si="61"/>
        <v>3847.3</v>
      </c>
    </row>
    <row r="343" spans="1:11" ht="62.4">
      <c r="A343" s="7" t="s">
        <v>166</v>
      </c>
      <c r="B343" s="12" t="s">
        <v>165</v>
      </c>
      <c r="C343" s="12" t="s">
        <v>27</v>
      </c>
      <c r="D343" s="12" t="s">
        <v>167</v>
      </c>
      <c r="E343" s="12"/>
      <c r="F343" s="8">
        <v>3841.1</v>
      </c>
      <c r="G343" s="8">
        <f>G344</f>
        <v>3841.1000000000004</v>
      </c>
      <c r="H343" s="8">
        <f>H344</f>
        <v>3841.1000000000004</v>
      </c>
      <c r="I343" s="8">
        <f t="shared" ref="I343:K343" si="62">I344</f>
        <v>3844.3</v>
      </c>
      <c r="J343" s="8">
        <f t="shared" si="62"/>
        <v>3844.3</v>
      </c>
      <c r="K343" s="8">
        <f t="shared" si="62"/>
        <v>3844.3</v>
      </c>
    </row>
    <row r="344" spans="1:11" ht="62.4">
      <c r="A344" s="7" t="s">
        <v>168</v>
      </c>
      <c r="B344" s="12" t="s">
        <v>165</v>
      </c>
      <c r="C344" s="12" t="s">
        <v>27</v>
      </c>
      <c r="D344" s="12" t="s">
        <v>169</v>
      </c>
      <c r="E344" s="12"/>
      <c r="F344" s="8">
        <v>3841.1</v>
      </c>
      <c r="G344" s="8">
        <f>G345+G347</f>
        <v>3841.1000000000004</v>
      </c>
      <c r="H344" s="8">
        <f>H345+H347</f>
        <v>3841.1000000000004</v>
      </c>
      <c r="I344" s="8">
        <f t="shared" ref="I344:K344" si="63">I345+I347</f>
        <v>3844.3</v>
      </c>
      <c r="J344" s="8">
        <f t="shared" si="63"/>
        <v>3844.3</v>
      </c>
      <c r="K344" s="8">
        <f t="shared" si="63"/>
        <v>3844.3</v>
      </c>
    </row>
    <row r="345" spans="1:11" ht="15.6">
      <c r="A345" s="7" t="s">
        <v>342</v>
      </c>
      <c r="B345" s="12" t="s">
        <v>165</v>
      </c>
      <c r="C345" s="12" t="s">
        <v>27</v>
      </c>
      <c r="D345" s="12" t="s">
        <v>343</v>
      </c>
      <c r="E345" s="12"/>
      <c r="F345" s="8">
        <v>96.8</v>
      </c>
      <c r="G345" s="8">
        <f>G346</f>
        <v>96.8</v>
      </c>
      <c r="H345" s="8">
        <f>H346</f>
        <v>96.8</v>
      </c>
      <c r="I345" s="8">
        <f t="shared" ref="I345:K345" si="64">I346</f>
        <v>100</v>
      </c>
      <c r="J345" s="8">
        <f t="shared" si="64"/>
        <v>100</v>
      </c>
      <c r="K345" s="8">
        <f t="shared" si="64"/>
        <v>100</v>
      </c>
    </row>
    <row r="346" spans="1:11" ht="46.8">
      <c r="A346" s="7" t="s">
        <v>269</v>
      </c>
      <c r="B346" s="12" t="s">
        <v>165</v>
      </c>
      <c r="C346" s="12" t="s">
        <v>27</v>
      </c>
      <c r="D346" s="12" t="s">
        <v>343</v>
      </c>
      <c r="E346" s="12" t="s">
        <v>270</v>
      </c>
      <c r="F346" s="8">
        <v>96.8</v>
      </c>
      <c r="G346" s="8">
        <v>96.8</v>
      </c>
      <c r="H346" s="20">
        <v>96.8</v>
      </c>
      <c r="I346" s="8">
        <v>100</v>
      </c>
      <c r="J346" s="8">
        <v>100</v>
      </c>
      <c r="K346" s="20">
        <v>100</v>
      </c>
    </row>
    <row r="347" spans="1:11" ht="31.2">
      <c r="A347" s="7" t="s">
        <v>344</v>
      </c>
      <c r="B347" s="12" t="s">
        <v>165</v>
      </c>
      <c r="C347" s="12" t="s">
        <v>27</v>
      </c>
      <c r="D347" s="12" t="s">
        <v>345</v>
      </c>
      <c r="E347" s="12"/>
      <c r="F347" s="8">
        <v>3744.3</v>
      </c>
      <c r="G347" s="8">
        <f>G348+G349</f>
        <v>3744.3</v>
      </c>
      <c r="H347" s="8">
        <f>H348+H349</f>
        <v>3744.3</v>
      </c>
      <c r="I347" s="8">
        <f t="shared" ref="I347:K347" si="65">I348+I349</f>
        <v>3744.3</v>
      </c>
      <c r="J347" s="8">
        <f t="shared" si="65"/>
        <v>3744.3</v>
      </c>
      <c r="K347" s="8">
        <f t="shared" si="65"/>
        <v>3744.3</v>
      </c>
    </row>
    <row r="348" spans="1:11" ht="93.6">
      <c r="A348" s="7" t="s">
        <v>201</v>
      </c>
      <c r="B348" s="12" t="s">
        <v>165</v>
      </c>
      <c r="C348" s="12" t="s">
        <v>27</v>
      </c>
      <c r="D348" s="12" t="s">
        <v>345</v>
      </c>
      <c r="E348" s="12" t="s">
        <v>202</v>
      </c>
      <c r="F348" s="8">
        <v>3565.3</v>
      </c>
      <c r="G348" s="8">
        <v>3565.3</v>
      </c>
      <c r="H348" s="20">
        <v>3565.3</v>
      </c>
      <c r="I348" s="8">
        <v>3565.3</v>
      </c>
      <c r="J348" s="8">
        <v>3565.3</v>
      </c>
      <c r="K348" s="20">
        <v>3565.3</v>
      </c>
    </row>
    <row r="349" spans="1:11" ht="46.8">
      <c r="A349" s="7" t="s">
        <v>203</v>
      </c>
      <c r="B349" s="12" t="s">
        <v>165</v>
      </c>
      <c r="C349" s="12" t="s">
        <v>27</v>
      </c>
      <c r="D349" s="12" t="s">
        <v>345</v>
      </c>
      <c r="E349" s="12" t="s">
        <v>204</v>
      </c>
      <c r="F349" s="8">
        <v>179</v>
      </c>
      <c r="G349" s="8">
        <v>179</v>
      </c>
      <c r="H349" s="20">
        <v>179</v>
      </c>
      <c r="I349" s="8">
        <v>179</v>
      </c>
      <c r="J349" s="8">
        <v>179</v>
      </c>
      <c r="K349" s="20">
        <v>179</v>
      </c>
    </row>
    <row r="350" spans="1:11" ht="31.2">
      <c r="A350" s="7" t="s">
        <v>28</v>
      </c>
      <c r="B350" s="12" t="s">
        <v>165</v>
      </c>
      <c r="C350" s="12" t="s">
        <v>27</v>
      </c>
      <c r="D350" s="12" t="s">
        <v>29</v>
      </c>
      <c r="E350" s="12"/>
      <c r="F350" s="8">
        <v>3</v>
      </c>
      <c r="G350" s="8">
        <f t="shared" ref="G350:K352" si="66">G351</f>
        <v>3</v>
      </c>
      <c r="H350" s="8">
        <f t="shared" si="66"/>
        <v>3</v>
      </c>
      <c r="I350" s="8">
        <f t="shared" si="66"/>
        <v>3</v>
      </c>
      <c r="J350" s="8">
        <f t="shared" si="66"/>
        <v>3</v>
      </c>
      <c r="K350" s="8">
        <f t="shared" si="66"/>
        <v>3</v>
      </c>
    </row>
    <row r="351" spans="1:11" ht="31.2">
      <c r="A351" s="7" t="s">
        <v>30</v>
      </c>
      <c r="B351" s="12" t="s">
        <v>165</v>
      </c>
      <c r="C351" s="12" t="s">
        <v>27</v>
      </c>
      <c r="D351" s="12" t="s">
        <v>31</v>
      </c>
      <c r="E351" s="12"/>
      <c r="F351" s="8">
        <v>3</v>
      </c>
      <c r="G351" s="8">
        <f t="shared" si="66"/>
        <v>3</v>
      </c>
      <c r="H351" s="8">
        <f t="shared" si="66"/>
        <v>3</v>
      </c>
      <c r="I351" s="8">
        <f t="shared" si="66"/>
        <v>3</v>
      </c>
      <c r="J351" s="8">
        <f t="shared" si="66"/>
        <v>3</v>
      </c>
      <c r="K351" s="8">
        <f t="shared" si="66"/>
        <v>3</v>
      </c>
    </row>
    <row r="352" spans="1:11" ht="124.8">
      <c r="A352" s="7" t="s">
        <v>372</v>
      </c>
      <c r="B352" s="12" t="s">
        <v>165</v>
      </c>
      <c r="C352" s="12" t="s">
        <v>27</v>
      </c>
      <c r="D352" s="12" t="s">
        <v>216</v>
      </c>
      <c r="E352" s="12"/>
      <c r="F352" s="8">
        <v>3</v>
      </c>
      <c r="G352" s="8">
        <f t="shared" si="66"/>
        <v>3</v>
      </c>
      <c r="H352" s="8">
        <f t="shared" si="66"/>
        <v>3</v>
      </c>
      <c r="I352" s="8">
        <f t="shared" si="66"/>
        <v>3</v>
      </c>
      <c r="J352" s="8">
        <f t="shared" si="66"/>
        <v>3</v>
      </c>
      <c r="K352" s="8">
        <f t="shared" si="66"/>
        <v>3</v>
      </c>
    </row>
    <row r="353" spans="1:11" ht="46.8">
      <c r="A353" s="7" t="s">
        <v>203</v>
      </c>
      <c r="B353" s="12" t="s">
        <v>165</v>
      </c>
      <c r="C353" s="12" t="s">
        <v>27</v>
      </c>
      <c r="D353" s="12" t="s">
        <v>216</v>
      </c>
      <c r="E353" s="12" t="s">
        <v>204</v>
      </c>
      <c r="F353" s="8">
        <v>3</v>
      </c>
      <c r="G353" s="8">
        <v>3</v>
      </c>
      <c r="H353" s="20">
        <v>3</v>
      </c>
      <c r="I353" s="8">
        <v>3</v>
      </c>
      <c r="J353" s="8">
        <v>3</v>
      </c>
      <c r="K353" s="20">
        <v>3</v>
      </c>
    </row>
    <row r="354" spans="1:11" ht="15.6">
      <c r="A354" s="7" t="s">
        <v>46</v>
      </c>
      <c r="B354" s="12" t="s">
        <v>165</v>
      </c>
      <c r="C354" s="12" t="s">
        <v>47</v>
      </c>
      <c r="D354" s="12"/>
      <c r="E354" s="12"/>
      <c r="F354" s="8">
        <v>27.1</v>
      </c>
      <c r="G354" s="8">
        <f t="shared" ref="G354:K358" si="67">G355</f>
        <v>27.1</v>
      </c>
      <c r="H354" s="8">
        <f t="shared" si="67"/>
        <v>27.1</v>
      </c>
      <c r="I354" s="8">
        <f t="shared" si="67"/>
        <v>27.1</v>
      </c>
      <c r="J354" s="8">
        <f t="shared" si="67"/>
        <v>27.1</v>
      </c>
      <c r="K354" s="8">
        <f t="shared" si="67"/>
        <v>27.1</v>
      </c>
    </row>
    <row r="355" spans="1:11" ht="31.2">
      <c r="A355" s="7" t="s">
        <v>77</v>
      </c>
      <c r="B355" s="12" t="s">
        <v>165</v>
      </c>
      <c r="C355" s="12" t="s">
        <v>78</v>
      </c>
      <c r="D355" s="12"/>
      <c r="E355" s="12"/>
      <c r="F355" s="8">
        <v>27.1</v>
      </c>
      <c r="G355" s="8">
        <f t="shared" si="67"/>
        <v>27.1</v>
      </c>
      <c r="H355" s="8">
        <f t="shared" si="67"/>
        <v>27.1</v>
      </c>
      <c r="I355" s="8">
        <f t="shared" si="67"/>
        <v>27.1</v>
      </c>
      <c r="J355" s="8">
        <f t="shared" si="67"/>
        <v>27.1</v>
      </c>
      <c r="K355" s="8">
        <f t="shared" si="67"/>
        <v>27.1</v>
      </c>
    </row>
    <row r="356" spans="1:11" ht="31.2">
      <c r="A356" s="7" t="s">
        <v>79</v>
      </c>
      <c r="B356" s="12" t="s">
        <v>165</v>
      </c>
      <c r="C356" s="12" t="s">
        <v>78</v>
      </c>
      <c r="D356" s="12" t="s">
        <v>80</v>
      </c>
      <c r="E356" s="12"/>
      <c r="F356" s="8">
        <v>27.1</v>
      </c>
      <c r="G356" s="8">
        <f t="shared" si="67"/>
        <v>27.1</v>
      </c>
      <c r="H356" s="8">
        <f t="shared" si="67"/>
        <v>27.1</v>
      </c>
      <c r="I356" s="8">
        <f t="shared" si="67"/>
        <v>27.1</v>
      </c>
      <c r="J356" s="8">
        <f t="shared" si="67"/>
        <v>27.1</v>
      </c>
      <c r="K356" s="8">
        <f t="shared" si="67"/>
        <v>27.1</v>
      </c>
    </row>
    <row r="357" spans="1:11" ht="62.4">
      <c r="A357" s="7" t="s">
        <v>81</v>
      </c>
      <c r="B357" s="12" t="s">
        <v>165</v>
      </c>
      <c r="C357" s="12" t="s">
        <v>78</v>
      </c>
      <c r="D357" s="12" t="s">
        <v>82</v>
      </c>
      <c r="E357" s="12"/>
      <c r="F357" s="8">
        <v>27.1</v>
      </c>
      <c r="G357" s="8">
        <f t="shared" si="67"/>
        <v>27.1</v>
      </c>
      <c r="H357" s="8">
        <f t="shared" si="67"/>
        <v>27.1</v>
      </c>
      <c r="I357" s="8">
        <f t="shared" si="67"/>
        <v>27.1</v>
      </c>
      <c r="J357" s="8">
        <f t="shared" si="67"/>
        <v>27.1</v>
      </c>
      <c r="K357" s="8">
        <f t="shared" si="67"/>
        <v>27.1</v>
      </c>
    </row>
    <row r="358" spans="1:11" ht="46.8">
      <c r="A358" s="7" t="s">
        <v>346</v>
      </c>
      <c r="B358" s="12" t="s">
        <v>165</v>
      </c>
      <c r="C358" s="12" t="s">
        <v>78</v>
      </c>
      <c r="D358" s="12" t="s">
        <v>347</v>
      </c>
      <c r="E358" s="12"/>
      <c r="F358" s="8">
        <v>27.1</v>
      </c>
      <c r="G358" s="8">
        <f t="shared" si="67"/>
        <v>27.1</v>
      </c>
      <c r="H358" s="8">
        <f t="shared" si="67"/>
        <v>27.1</v>
      </c>
      <c r="I358" s="8">
        <f t="shared" si="67"/>
        <v>27.1</v>
      </c>
      <c r="J358" s="8">
        <f t="shared" si="67"/>
        <v>27.1</v>
      </c>
      <c r="K358" s="8">
        <f t="shared" si="67"/>
        <v>27.1</v>
      </c>
    </row>
    <row r="359" spans="1:11" ht="46.8">
      <c r="A359" s="7" t="s">
        <v>269</v>
      </c>
      <c r="B359" s="12" t="s">
        <v>165</v>
      </c>
      <c r="C359" s="12" t="s">
        <v>78</v>
      </c>
      <c r="D359" s="12" t="s">
        <v>347</v>
      </c>
      <c r="E359" s="12" t="s">
        <v>270</v>
      </c>
      <c r="F359" s="8">
        <v>27.1</v>
      </c>
      <c r="G359" s="8">
        <v>27.1</v>
      </c>
      <c r="H359" s="20">
        <v>27.1</v>
      </c>
      <c r="I359" s="8">
        <v>27.1</v>
      </c>
      <c r="J359" s="8">
        <v>27.1</v>
      </c>
      <c r="K359" s="20">
        <v>27.1</v>
      </c>
    </row>
    <row r="360" spans="1:11" ht="15.6">
      <c r="A360" s="7" t="s">
        <v>83</v>
      </c>
      <c r="B360" s="12" t="s">
        <v>165</v>
      </c>
      <c r="C360" s="12" t="s">
        <v>84</v>
      </c>
      <c r="D360" s="12"/>
      <c r="E360" s="12"/>
      <c r="F360" s="8">
        <v>1601</v>
      </c>
      <c r="G360" s="8">
        <f>G361+G366</f>
        <v>1601</v>
      </c>
      <c r="H360" s="8">
        <f>H361+H366</f>
        <v>1601</v>
      </c>
      <c r="I360" s="8">
        <f t="shared" ref="I360:K360" si="68">I361+I366</f>
        <v>1601</v>
      </c>
      <c r="J360" s="8">
        <f t="shared" si="68"/>
        <v>1601</v>
      </c>
      <c r="K360" s="8">
        <f t="shared" si="68"/>
        <v>1601</v>
      </c>
    </row>
    <row r="361" spans="1:11" ht="15.6">
      <c r="A361" s="7" t="s">
        <v>89</v>
      </c>
      <c r="B361" s="12" t="s">
        <v>165</v>
      </c>
      <c r="C361" s="12" t="s">
        <v>90</v>
      </c>
      <c r="D361" s="12"/>
      <c r="E361" s="12"/>
      <c r="F361" s="8">
        <v>1</v>
      </c>
      <c r="G361" s="8">
        <f t="shared" ref="G361:K364" si="69">G362</f>
        <v>1</v>
      </c>
      <c r="H361" s="8">
        <f t="shared" si="69"/>
        <v>1</v>
      </c>
      <c r="I361" s="8">
        <f t="shared" si="69"/>
        <v>1</v>
      </c>
      <c r="J361" s="8">
        <f t="shared" si="69"/>
        <v>1</v>
      </c>
      <c r="K361" s="8">
        <f t="shared" si="69"/>
        <v>1</v>
      </c>
    </row>
    <row r="362" spans="1:11" ht="62.4">
      <c r="A362" s="7" t="s">
        <v>166</v>
      </c>
      <c r="B362" s="12" t="s">
        <v>165</v>
      </c>
      <c r="C362" s="12" t="s">
        <v>90</v>
      </c>
      <c r="D362" s="12" t="s">
        <v>167</v>
      </c>
      <c r="E362" s="12"/>
      <c r="F362" s="8">
        <v>1</v>
      </c>
      <c r="G362" s="8">
        <f t="shared" si="69"/>
        <v>1</v>
      </c>
      <c r="H362" s="8">
        <f t="shared" si="69"/>
        <v>1</v>
      </c>
      <c r="I362" s="8">
        <f t="shared" si="69"/>
        <v>1</v>
      </c>
      <c r="J362" s="8">
        <f t="shared" si="69"/>
        <v>1</v>
      </c>
      <c r="K362" s="8">
        <f t="shared" si="69"/>
        <v>1</v>
      </c>
    </row>
    <row r="363" spans="1:11" ht="62.4">
      <c r="A363" s="7" t="s">
        <v>168</v>
      </c>
      <c r="B363" s="12" t="s">
        <v>165</v>
      </c>
      <c r="C363" s="12" t="s">
        <v>90</v>
      </c>
      <c r="D363" s="12" t="s">
        <v>169</v>
      </c>
      <c r="E363" s="12"/>
      <c r="F363" s="8">
        <v>1</v>
      </c>
      <c r="G363" s="8">
        <f t="shared" si="69"/>
        <v>1</v>
      </c>
      <c r="H363" s="8">
        <f t="shared" si="69"/>
        <v>1</v>
      </c>
      <c r="I363" s="8">
        <f t="shared" si="69"/>
        <v>1</v>
      </c>
      <c r="J363" s="8">
        <f t="shared" si="69"/>
        <v>1</v>
      </c>
      <c r="K363" s="8">
        <f t="shared" si="69"/>
        <v>1</v>
      </c>
    </row>
    <row r="364" spans="1:11" ht="15.6">
      <c r="A364" s="7" t="s">
        <v>342</v>
      </c>
      <c r="B364" s="12" t="s">
        <v>165</v>
      </c>
      <c r="C364" s="12" t="s">
        <v>90</v>
      </c>
      <c r="D364" s="12" t="s">
        <v>343</v>
      </c>
      <c r="E364" s="12"/>
      <c r="F364" s="8">
        <v>1</v>
      </c>
      <c r="G364" s="8">
        <f t="shared" si="69"/>
        <v>1</v>
      </c>
      <c r="H364" s="8">
        <f t="shared" si="69"/>
        <v>1</v>
      </c>
      <c r="I364" s="8">
        <f t="shared" si="69"/>
        <v>1</v>
      </c>
      <c r="J364" s="8">
        <f t="shared" si="69"/>
        <v>1</v>
      </c>
      <c r="K364" s="8">
        <f t="shared" si="69"/>
        <v>1</v>
      </c>
    </row>
    <row r="365" spans="1:11" ht="46.8">
      <c r="A365" s="7" t="s">
        <v>203</v>
      </c>
      <c r="B365" s="12" t="s">
        <v>165</v>
      </c>
      <c r="C365" s="12" t="s">
        <v>90</v>
      </c>
      <c r="D365" s="12" t="s">
        <v>343</v>
      </c>
      <c r="E365" s="12" t="s">
        <v>204</v>
      </c>
      <c r="F365" s="8">
        <v>1</v>
      </c>
      <c r="G365" s="8">
        <v>1</v>
      </c>
      <c r="H365" s="20">
        <v>1</v>
      </c>
      <c r="I365" s="8">
        <v>1</v>
      </c>
      <c r="J365" s="8">
        <v>1</v>
      </c>
      <c r="K365" s="20">
        <v>1</v>
      </c>
    </row>
    <row r="366" spans="1:11" ht="15.6">
      <c r="A366" s="7" t="s">
        <v>95</v>
      </c>
      <c r="B366" s="12" t="s">
        <v>165</v>
      </c>
      <c r="C366" s="12" t="s">
        <v>96</v>
      </c>
      <c r="D366" s="12"/>
      <c r="E366" s="12"/>
      <c r="F366" s="8">
        <v>1600</v>
      </c>
      <c r="G366" s="8">
        <f>G367</f>
        <v>1600</v>
      </c>
      <c r="H366" s="8">
        <f>H367</f>
        <v>1600</v>
      </c>
      <c r="I366" s="8">
        <f t="shared" ref="I366:K367" si="70">I367</f>
        <v>1600</v>
      </c>
      <c r="J366" s="8">
        <f t="shared" si="70"/>
        <v>1600</v>
      </c>
      <c r="K366" s="8">
        <f t="shared" si="70"/>
        <v>1600</v>
      </c>
    </row>
    <row r="367" spans="1:11" ht="62.4">
      <c r="A367" s="7" t="s">
        <v>348</v>
      </c>
      <c r="B367" s="12" t="s">
        <v>165</v>
      </c>
      <c r="C367" s="12" t="s">
        <v>96</v>
      </c>
      <c r="D367" s="12" t="s">
        <v>349</v>
      </c>
      <c r="E367" s="12"/>
      <c r="F367" s="8">
        <v>1600</v>
      </c>
      <c r="G367" s="8">
        <f>G368</f>
        <v>1600</v>
      </c>
      <c r="H367" s="8">
        <f>H368</f>
        <v>1600</v>
      </c>
      <c r="I367" s="8">
        <f t="shared" si="70"/>
        <v>1600</v>
      </c>
      <c r="J367" s="8">
        <f t="shared" si="70"/>
        <v>1600</v>
      </c>
      <c r="K367" s="8">
        <f t="shared" si="70"/>
        <v>1600</v>
      </c>
    </row>
    <row r="368" spans="1:11" ht="46.8">
      <c r="A368" s="7" t="s">
        <v>391</v>
      </c>
      <c r="B368" s="12" t="s">
        <v>165</v>
      </c>
      <c r="C368" s="12" t="s">
        <v>96</v>
      </c>
      <c r="D368" s="12" t="s">
        <v>371</v>
      </c>
      <c r="E368" s="12"/>
      <c r="F368" s="8">
        <v>1600</v>
      </c>
      <c r="G368" s="8">
        <f>G369+G370</f>
        <v>1600</v>
      </c>
      <c r="H368" s="8">
        <f>H369+H370</f>
        <v>1600</v>
      </c>
      <c r="I368" s="8">
        <v>1600</v>
      </c>
      <c r="J368" s="8">
        <v>1600</v>
      </c>
      <c r="K368" s="8">
        <v>1600</v>
      </c>
    </row>
    <row r="369" spans="1:11" ht="46.8">
      <c r="A369" s="7" t="s">
        <v>203</v>
      </c>
      <c r="B369" s="12" t="s">
        <v>165</v>
      </c>
      <c r="C369" s="12" t="s">
        <v>96</v>
      </c>
      <c r="D369" s="12" t="s">
        <v>371</v>
      </c>
      <c r="E369" s="12" t="s">
        <v>204</v>
      </c>
      <c r="F369" s="8">
        <v>1400</v>
      </c>
      <c r="G369" s="8">
        <v>1400</v>
      </c>
      <c r="H369" s="20">
        <v>1400</v>
      </c>
      <c r="I369" s="8">
        <v>1400</v>
      </c>
      <c r="J369" s="8">
        <v>1400</v>
      </c>
      <c r="K369" s="20">
        <v>1400</v>
      </c>
    </row>
    <row r="370" spans="1:11" ht="46.8">
      <c r="A370" s="7" t="s">
        <v>219</v>
      </c>
      <c r="B370" s="12" t="s">
        <v>165</v>
      </c>
      <c r="C370" s="12" t="s">
        <v>96</v>
      </c>
      <c r="D370" s="12" t="s">
        <v>371</v>
      </c>
      <c r="E370" s="12" t="s">
        <v>220</v>
      </c>
      <c r="F370" s="8">
        <v>200</v>
      </c>
      <c r="G370" s="8">
        <v>200</v>
      </c>
      <c r="H370" s="20">
        <v>200</v>
      </c>
      <c r="I370" s="8">
        <v>200</v>
      </c>
      <c r="J370" s="8">
        <v>200</v>
      </c>
      <c r="K370" s="20">
        <v>200</v>
      </c>
    </row>
    <row r="371" spans="1:11" ht="15.6">
      <c r="A371" s="7" t="s">
        <v>150</v>
      </c>
      <c r="B371" s="12" t="s">
        <v>165</v>
      </c>
      <c r="C371" s="12" t="s">
        <v>151</v>
      </c>
      <c r="D371" s="12"/>
      <c r="E371" s="12"/>
      <c r="F371" s="8">
        <v>31317.9</v>
      </c>
      <c r="G371" s="8">
        <f t="shared" ref="G371:K375" si="71">G372</f>
        <v>31317.9</v>
      </c>
      <c r="H371" s="8">
        <f t="shared" si="71"/>
        <v>3.2</v>
      </c>
      <c r="I371" s="8">
        <f t="shared" si="71"/>
        <v>0</v>
      </c>
      <c r="J371" s="8">
        <f t="shared" si="71"/>
        <v>0</v>
      </c>
      <c r="K371" s="8">
        <f t="shared" si="71"/>
        <v>0</v>
      </c>
    </row>
    <row r="372" spans="1:11" ht="15.6">
      <c r="A372" s="7" t="s">
        <v>152</v>
      </c>
      <c r="B372" s="12" t="s">
        <v>165</v>
      </c>
      <c r="C372" s="12" t="s">
        <v>153</v>
      </c>
      <c r="D372" s="12"/>
      <c r="E372" s="12"/>
      <c r="F372" s="8">
        <v>31317.9</v>
      </c>
      <c r="G372" s="8">
        <f t="shared" si="71"/>
        <v>31317.9</v>
      </c>
      <c r="H372" s="8">
        <f t="shared" si="71"/>
        <v>3.2</v>
      </c>
      <c r="I372" s="8">
        <f t="shared" si="71"/>
        <v>0</v>
      </c>
      <c r="J372" s="8">
        <f t="shared" si="71"/>
        <v>0</v>
      </c>
      <c r="K372" s="8">
        <f t="shared" si="71"/>
        <v>0</v>
      </c>
    </row>
    <row r="373" spans="1:11" ht="62.4">
      <c r="A373" s="7" t="s">
        <v>166</v>
      </c>
      <c r="B373" s="12" t="s">
        <v>165</v>
      </c>
      <c r="C373" s="12" t="s">
        <v>153</v>
      </c>
      <c r="D373" s="12" t="s">
        <v>167</v>
      </c>
      <c r="E373" s="12"/>
      <c r="F373" s="8">
        <v>31317.9</v>
      </c>
      <c r="G373" s="8">
        <f t="shared" si="71"/>
        <v>31317.9</v>
      </c>
      <c r="H373" s="8">
        <f t="shared" si="71"/>
        <v>3.2</v>
      </c>
      <c r="I373" s="8">
        <f t="shared" si="71"/>
        <v>0</v>
      </c>
      <c r="J373" s="8">
        <f t="shared" si="71"/>
        <v>0</v>
      </c>
      <c r="K373" s="8">
        <f t="shared" si="71"/>
        <v>0</v>
      </c>
    </row>
    <row r="374" spans="1:11" ht="62.4">
      <c r="A374" s="7" t="s">
        <v>168</v>
      </c>
      <c r="B374" s="12" t="s">
        <v>165</v>
      </c>
      <c r="C374" s="12" t="s">
        <v>153</v>
      </c>
      <c r="D374" s="12" t="s">
        <v>169</v>
      </c>
      <c r="E374" s="12"/>
      <c r="F374" s="8">
        <v>31317.9</v>
      </c>
      <c r="G374" s="8">
        <f t="shared" si="71"/>
        <v>31317.9</v>
      </c>
      <c r="H374" s="8">
        <f t="shared" si="71"/>
        <v>3.2</v>
      </c>
      <c r="I374" s="8">
        <f t="shared" si="71"/>
        <v>0</v>
      </c>
      <c r="J374" s="8">
        <f t="shared" si="71"/>
        <v>0</v>
      </c>
      <c r="K374" s="8">
        <f t="shared" si="71"/>
        <v>0</v>
      </c>
    </row>
    <row r="375" spans="1:11" ht="15.6">
      <c r="A375" s="7" t="s">
        <v>342</v>
      </c>
      <c r="B375" s="12" t="s">
        <v>165</v>
      </c>
      <c r="C375" s="12" t="s">
        <v>153</v>
      </c>
      <c r="D375" s="12" t="s">
        <v>343</v>
      </c>
      <c r="E375" s="12"/>
      <c r="F375" s="8">
        <v>31317.9</v>
      </c>
      <c r="G375" s="8">
        <f t="shared" si="71"/>
        <v>31317.9</v>
      </c>
      <c r="H375" s="8">
        <f t="shared" si="71"/>
        <v>3.2</v>
      </c>
      <c r="I375" s="8">
        <f t="shared" si="71"/>
        <v>0</v>
      </c>
      <c r="J375" s="8">
        <f t="shared" si="71"/>
        <v>0</v>
      </c>
      <c r="K375" s="8">
        <f t="shared" si="71"/>
        <v>0</v>
      </c>
    </row>
    <row r="376" spans="1:11" ht="46.8">
      <c r="A376" s="7" t="s">
        <v>269</v>
      </c>
      <c r="B376" s="12" t="s">
        <v>165</v>
      </c>
      <c r="C376" s="12" t="s">
        <v>153</v>
      </c>
      <c r="D376" s="12" t="s">
        <v>343</v>
      </c>
      <c r="E376" s="12" t="s">
        <v>270</v>
      </c>
      <c r="F376" s="8">
        <v>31317.9</v>
      </c>
      <c r="G376" s="8">
        <v>31317.9</v>
      </c>
      <c r="H376" s="27">
        <v>3.2</v>
      </c>
      <c r="I376" s="8">
        <v>0</v>
      </c>
      <c r="J376" s="8">
        <v>0</v>
      </c>
      <c r="K376" s="8">
        <v>0</v>
      </c>
    </row>
    <row r="377" spans="1:11" ht="31.2">
      <c r="A377" s="5" t="s">
        <v>170</v>
      </c>
      <c r="B377" s="13" t="s">
        <v>171</v>
      </c>
      <c r="C377" s="13"/>
      <c r="D377" s="13"/>
      <c r="E377" s="13"/>
      <c r="F377" s="6">
        <v>1156004.5</v>
      </c>
      <c r="G377" s="28">
        <v>1156004.5</v>
      </c>
      <c r="H377" s="33">
        <v>1155090.1000000001</v>
      </c>
      <c r="I377" s="34">
        <v>1156004.5</v>
      </c>
      <c r="J377" s="6">
        <v>1156004.5</v>
      </c>
      <c r="K377" s="33">
        <v>1155090.1000000001</v>
      </c>
    </row>
    <row r="378" spans="1:11" ht="15.6">
      <c r="A378" s="7" t="s">
        <v>112</v>
      </c>
      <c r="B378" s="12" t="s">
        <v>171</v>
      </c>
      <c r="C378" s="12" t="s">
        <v>113</v>
      </c>
      <c r="D378" s="12"/>
      <c r="E378" s="12"/>
      <c r="F378" s="8">
        <v>1111479.7</v>
      </c>
      <c r="G378" s="26">
        <v>1111479.7</v>
      </c>
      <c r="H378" s="29"/>
      <c r="I378" s="30">
        <v>1111479.7</v>
      </c>
      <c r="J378" s="8">
        <v>1111479.7</v>
      </c>
      <c r="K378" s="8"/>
    </row>
    <row r="379" spans="1:11" ht="15.6">
      <c r="A379" s="7" t="s">
        <v>172</v>
      </c>
      <c r="B379" s="12" t="s">
        <v>171</v>
      </c>
      <c r="C379" s="12" t="s">
        <v>173</v>
      </c>
      <c r="D379" s="12"/>
      <c r="E379" s="12"/>
      <c r="F379" s="8">
        <v>504536.3</v>
      </c>
      <c r="G379" s="26">
        <v>504536.3</v>
      </c>
      <c r="H379" s="29"/>
      <c r="I379" s="30">
        <v>504536.3</v>
      </c>
      <c r="J379" s="8">
        <v>504536.3</v>
      </c>
      <c r="K379" s="8"/>
    </row>
    <row r="380" spans="1:11" ht="31.2">
      <c r="A380" s="7" t="s">
        <v>116</v>
      </c>
      <c r="B380" s="12" t="s">
        <v>171</v>
      </c>
      <c r="C380" s="12" t="s">
        <v>173</v>
      </c>
      <c r="D380" s="12" t="s">
        <v>117</v>
      </c>
      <c r="E380" s="12"/>
      <c r="F380" s="8">
        <v>504536.3</v>
      </c>
      <c r="G380" s="26">
        <v>504536.3</v>
      </c>
      <c r="H380" s="29"/>
      <c r="I380" s="30">
        <v>504536.3</v>
      </c>
      <c r="J380" s="8">
        <v>504536.3</v>
      </c>
      <c r="K380" s="8"/>
    </row>
    <row r="381" spans="1:11" ht="31.2">
      <c r="A381" s="7" t="s">
        <v>174</v>
      </c>
      <c r="B381" s="12" t="s">
        <v>171</v>
      </c>
      <c r="C381" s="12" t="s">
        <v>173</v>
      </c>
      <c r="D381" s="12" t="s">
        <v>175</v>
      </c>
      <c r="E381" s="12"/>
      <c r="F381" s="8">
        <v>504536.3</v>
      </c>
      <c r="G381" s="26">
        <v>504536.3</v>
      </c>
      <c r="H381" s="29"/>
      <c r="I381" s="30">
        <v>504536.3</v>
      </c>
      <c r="J381" s="8">
        <v>504536.3</v>
      </c>
      <c r="K381" s="8"/>
    </row>
    <row r="382" spans="1:11" ht="78">
      <c r="A382" s="7" t="s">
        <v>388</v>
      </c>
      <c r="B382" s="12" t="s">
        <v>171</v>
      </c>
      <c r="C382" s="12" t="s">
        <v>173</v>
      </c>
      <c r="D382" s="12" t="s">
        <v>350</v>
      </c>
      <c r="E382" s="12"/>
      <c r="F382" s="8">
        <v>504536.3</v>
      </c>
      <c r="G382" s="26">
        <v>504536.3</v>
      </c>
      <c r="H382" s="29"/>
      <c r="I382" s="30">
        <v>504536.3</v>
      </c>
      <c r="J382" s="8">
        <v>504536.3</v>
      </c>
      <c r="K382" s="8"/>
    </row>
    <row r="383" spans="1:11" ht="46.8">
      <c r="A383" s="7" t="s">
        <v>219</v>
      </c>
      <c r="B383" s="12" t="s">
        <v>171</v>
      </c>
      <c r="C383" s="12" t="s">
        <v>173</v>
      </c>
      <c r="D383" s="12" t="s">
        <v>350</v>
      </c>
      <c r="E383" s="12" t="s">
        <v>220</v>
      </c>
      <c r="F383" s="8">
        <v>504536.3</v>
      </c>
      <c r="G383" s="26">
        <v>504536.3</v>
      </c>
      <c r="H383" s="29"/>
      <c r="I383" s="30">
        <v>504536.3</v>
      </c>
      <c r="J383" s="8">
        <v>504536.3</v>
      </c>
      <c r="K383" s="8"/>
    </row>
    <row r="384" spans="1:11" ht="15.6">
      <c r="A384" s="7" t="s">
        <v>176</v>
      </c>
      <c r="B384" s="12" t="s">
        <v>171</v>
      </c>
      <c r="C384" s="12" t="s">
        <v>177</v>
      </c>
      <c r="D384" s="12"/>
      <c r="E384" s="12"/>
      <c r="F384" s="8">
        <v>477093.2</v>
      </c>
      <c r="G384" s="26">
        <v>477093.2</v>
      </c>
      <c r="H384" s="29"/>
      <c r="I384" s="30">
        <v>477093.2</v>
      </c>
      <c r="J384" s="8">
        <v>477093.2</v>
      </c>
      <c r="K384" s="8"/>
    </row>
    <row r="385" spans="1:11" ht="31.2">
      <c r="A385" s="7" t="s">
        <v>116</v>
      </c>
      <c r="B385" s="12" t="s">
        <v>171</v>
      </c>
      <c r="C385" s="12" t="s">
        <v>177</v>
      </c>
      <c r="D385" s="12" t="s">
        <v>117</v>
      </c>
      <c r="E385" s="12"/>
      <c r="F385" s="8">
        <v>477093.2</v>
      </c>
      <c r="G385" s="26">
        <v>477093.2</v>
      </c>
      <c r="H385" s="29"/>
      <c r="I385" s="30">
        <v>477093.2</v>
      </c>
      <c r="J385" s="8">
        <v>477093.2</v>
      </c>
      <c r="K385" s="8"/>
    </row>
    <row r="386" spans="1:11" ht="31.2">
      <c r="A386" s="7" t="s">
        <v>178</v>
      </c>
      <c r="B386" s="12" t="s">
        <v>171</v>
      </c>
      <c r="C386" s="12" t="s">
        <v>177</v>
      </c>
      <c r="D386" s="12" t="s">
        <v>179</v>
      </c>
      <c r="E386" s="12"/>
      <c r="F386" s="8">
        <v>473003.2</v>
      </c>
      <c r="G386" s="26">
        <v>473003.2</v>
      </c>
      <c r="H386" s="29"/>
      <c r="I386" s="30">
        <v>473003.2</v>
      </c>
      <c r="J386" s="8">
        <v>473003.2</v>
      </c>
      <c r="K386" s="8"/>
    </row>
    <row r="387" spans="1:11" ht="78">
      <c r="A387" s="7" t="s">
        <v>351</v>
      </c>
      <c r="B387" s="12" t="s">
        <v>171</v>
      </c>
      <c r="C387" s="12" t="s">
        <v>177</v>
      </c>
      <c r="D387" s="12" t="s">
        <v>352</v>
      </c>
      <c r="E387" s="12"/>
      <c r="F387" s="8">
        <v>414746.6</v>
      </c>
      <c r="G387" s="26">
        <v>414746.6</v>
      </c>
      <c r="H387" s="29"/>
      <c r="I387" s="30">
        <v>414746.6</v>
      </c>
      <c r="J387" s="8">
        <v>414746.6</v>
      </c>
      <c r="K387" s="8"/>
    </row>
    <row r="388" spans="1:11" ht="46.8">
      <c r="A388" s="7" t="s">
        <v>219</v>
      </c>
      <c r="B388" s="12" t="s">
        <v>171</v>
      </c>
      <c r="C388" s="12" t="s">
        <v>177</v>
      </c>
      <c r="D388" s="12" t="s">
        <v>352</v>
      </c>
      <c r="E388" s="12" t="s">
        <v>220</v>
      </c>
      <c r="F388" s="8">
        <v>414746.6</v>
      </c>
      <c r="G388" s="26">
        <v>414746.6</v>
      </c>
      <c r="H388" s="32"/>
      <c r="I388" s="30">
        <v>414746.6</v>
      </c>
      <c r="J388" s="8">
        <v>414746.6</v>
      </c>
      <c r="K388" s="8"/>
    </row>
    <row r="389" spans="1:11" ht="124.8">
      <c r="A389" s="7" t="s">
        <v>370</v>
      </c>
      <c r="B389" s="12" t="s">
        <v>171</v>
      </c>
      <c r="C389" s="12" t="s">
        <v>177</v>
      </c>
      <c r="D389" s="12" t="s">
        <v>353</v>
      </c>
      <c r="E389" s="12"/>
      <c r="F389" s="8">
        <v>27235.3</v>
      </c>
      <c r="G389" s="26">
        <v>27235.3</v>
      </c>
      <c r="H389" s="32"/>
      <c r="I389" s="30">
        <v>27235.3</v>
      </c>
      <c r="J389" s="8">
        <v>27235.3</v>
      </c>
      <c r="K389" s="8"/>
    </row>
    <row r="390" spans="1:11" ht="93.6">
      <c r="A390" s="7" t="s">
        <v>201</v>
      </c>
      <c r="B390" s="12" t="s">
        <v>171</v>
      </c>
      <c r="C390" s="12" t="s">
        <v>177</v>
      </c>
      <c r="D390" s="12" t="s">
        <v>353</v>
      </c>
      <c r="E390" s="12" t="s">
        <v>202</v>
      </c>
      <c r="F390" s="8">
        <v>22440.7</v>
      </c>
      <c r="G390" s="8">
        <v>22440.7</v>
      </c>
      <c r="I390" s="8">
        <v>22440.7</v>
      </c>
      <c r="J390" s="8">
        <v>22440.7</v>
      </c>
      <c r="K390" s="8"/>
    </row>
    <row r="391" spans="1:11" ht="46.8">
      <c r="A391" s="7" t="s">
        <v>203</v>
      </c>
      <c r="B391" s="12" t="s">
        <v>171</v>
      </c>
      <c r="C391" s="12" t="s">
        <v>177</v>
      </c>
      <c r="D391" s="12" t="s">
        <v>353</v>
      </c>
      <c r="E391" s="12" t="s">
        <v>204</v>
      </c>
      <c r="F391" s="8">
        <v>4717</v>
      </c>
      <c r="G391" s="8">
        <v>4717</v>
      </c>
      <c r="I391" s="8">
        <v>4717</v>
      </c>
      <c r="J391" s="8">
        <v>4717</v>
      </c>
      <c r="K391" s="8"/>
    </row>
    <row r="392" spans="1:11" ht="15.6">
      <c r="A392" s="7" t="s">
        <v>205</v>
      </c>
      <c r="B392" s="12" t="s">
        <v>171</v>
      </c>
      <c r="C392" s="12" t="s">
        <v>177</v>
      </c>
      <c r="D392" s="12" t="s">
        <v>353</v>
      </c>
      <c r="E392" s="12" t="s">
        <v>206</v>
      </c>
      <c r="F392" s="8">
        <v>77.599999999999994</v>
      </c>
      <c r="G392" s="8">
        <v>77.599999999999994</v>
      </c>
      <c r="I392" s="8">
        <v>77.599999999999994</v>
      </c>
      <c r="J392" s="8">
        <v>77.599999999999994</v>
      </c>
      <c r="K392" s="8"/>
    </row>
    <row r="393" spans="1:11" ht="93.6">
      <c r="A393" s="7" t="s">
        <v>389</v>
      </c>
      <c r="B393" s="12" t="s">
        <v>171</v>
      </c>
      <c r="C393" s="12" t="s">
        <v>177</v>
      </c>
      <c r="D393" s="12" t="s">
        <v>354</v>
      </c>
      <c r="E393" s="12"/>
      <c r="F393" s="8">
        <v>31021.3</v>
      </c>
      <c r="G393" s="8">
        <v>31021.3</v>
      </c>
      <c r="I393" s="8">
        <v>31021.3</v>
      </c>
      <c r="J393" s="8">
        <v>31021.3</v>
      </c>
      <c r="K393" s="8"/>
    </row>
    <row r="394" spans="1:11" ht="93.6">
      <c r="A394" s="7" t="s">
        <v>201</v>
      </c>
      <c r="B394" s="12" t="s">
        <v>171</v>
      </c>
      <c r="C394" s="12" t="s">
        <v>177</v>
      </c>
      <c r="D394" s="12" t="s">
        <v>354</v>
      </c>
      <c r="E394" s="12" t="s">
        <v>202</v>
      </c>
      <c r="F394" s="8">
        <v>23277</v>
      </c>
      <c r="G394" s="8">
        <v>23277</v>
      </c>
      <c r="I394" s="8">
        <v>23277</v>
      </c>
      <c r="J394" s="8">
        <v>23277</v>
      </c>
      <c r="K394" s="8"/>
    </row>
    <row r="395" spans="1:11" ht="46.8">
      <c r="A395" s="7" t="s">
        <v>203</v>
      </c>
      <c r="B395" s="12" t="s">
        <v>171</v>
      </c>
      <c r="C395" s="12" t="s">
        <v>177</v>
      </c>
      <c r="D395" s="12" t="s">
        <v>354</v>
      </c>
      <c r="E395" s="12" t="s">
        <v>204</v>
      </c>
      <c r="F395" s="8">
        <v>6209.1</v>
      </c>
      <c r="G395" s="8">
        <v>6209.1</v>
      </c>
      <c r="I395" s="8">
        <v>6209.1</v>
      </c>
      <c r="J395" s="8">
        <v>6209.1</v>
      </c>
      <c r="K395" s="8"/>
    </row>
    <row r="396" spans="1:11" ht="31.2">
      <c r="A396" s="7" t="s">
        <v>235</v>
      </c>
      <c r="B396" s="12" t="s">
        <v>171</v>
      </c>
      <c r="C396" s="12" t="s">
        <v>177</v>
      </c>
      <c r="D396" s="12" t="s">
        <v>354</v>
      </c>
      <c r="E396" s="12" t="s">
        <v>236</v>
      </c>
      <c r="F396" s="8">
        <v>642.6</v>
      </c>
      <c r="G396" s="8">
        <v>642.6</v>
      </c>
      <c r="I396" s="8">
        <v>642.6</v>
      </c>
      <c r="J396" s="8">
        <v>642.6</v>
      </c>
      <c r="K396" s="8"/>
    </row>
    <row r="397" spans="1:11" ht="15.6">
      <c r="A397" s="7" t="s">
        <v>205</v>
      </c>
      <c r="B397" s="12" t="s">
        <v>171</v>
      </c>
      <c r="C397" s="12" t="s">
        <v>177</v>
      </c>
      <c r="D397" s="12" t="s">
        <v>354</v>
      </c>
      <c r="E397" s="12" t="s">
        <v>206</v>
      </c>
      <c r="F397" s="8">
        <v>892.6</v>
      </c>
      <c r="G397" s="8">
        <v>892.6</v>
      </c>
      <c r="H397" s="8"/>
      <c r="I397" s="8">
        <v>892.6</v>
      </c>
      <c r="J397" s="8">
        <v>892.6</v>
      </c>
      <c r="K397" s="8"/>
    </row>
    <row r="398" spans="1:11" ht="31.2">
      <c r="A398" s="7" t="s">
        <v>180</v>
      </c>
      <c r="B398" s="12" t="s">
        <v>171</v>
      </c>
      <c r="C398" s="12" t="s">
        <v>177</v>
      </c>
      <c r="D398" s="12" t="s">
        <v>181</v>
      </c>
      <c r="E398" s="12"/>
      <c r="F398" s="8">
        <v>4090</v>
      </c>
      <c r="G398" s="8">
        <v>4090</v>
      </c>
      <c r="H398" s="8"/>
      <c r="I398" s="8">
        <v>4090</v>
      </c>
      <c r="J398" s="8">
        <v>4090</v>
      </c>
      <c r="K398" s="8"/>
    </row>
    <row r="399" spans="1:11" ht="15.6">
      <c r="A399" s="7" t="s">
        <v>355</v>
      </c>
      <c r="B399" s="12" t="s">
        <v>171</v>
      </c>
      <c r="C399" s="12" t="s">
        <v>177</v>
      </c>
      <c r="D399" s="12" t="s">
        <v>356</v>
      </c>
      <c r="E399" s="12"/>
      <c r="F399" s="8">
        <v>4090</v>
      </c>
      <c r="G399" s="8">
        <v>4090</v>
      </c>
      <c r="H399" s="8"/>
      <c r="I399" s="8">
        <v>4090</v>
      </c>
      <c r="J399" s="8">
        <v>4090</v>
      </c>
      <c r="K399" s="8"/>
    </row>
    <row r="400" spans="1:11" ht="46.8">
      <c r="A400" s="7" t="s">
        <v>219</v>
      </c>
      <c r="B400" s="12" t="s">
        <v>171</v>
      </c>
      <c r="C400" s="12" t="s">
        <v>177</v>
      </c>
      <c r="D400" s="12" t="s">
        <v>356</v>
      </c>
      <c r="E400" s="12" t="s">
        <v>220</v>
      </c>
      <c r="F400" s="8">
        <v>4090</v>
      </c>
      <c r="G400" s="8">
        <v>4090</v>
      </c>
      <c r="H400" s="8"/>
      <c r="I400" s="8">
        <v>4090</v>
      </c>
      <c r="J400" s="8">
        <v>4090</v>
      </c>
      <c r="K400" s="8"/>
    </row>
    <row r="401" spans="1:11" ht="15.6">
      <c r="A401" s="7" t="s">
        <v>114</v>
      </c>
      <c r="B401" s="12" t="s">
        <v>171</v>
      </c>
      <c r="C401" s="12" t="s">
        <v>115</v>
      </c>
      <c r="D401" s="12"/>
      <c r="E401" s="12"/>
      <c r="F401" s="8">
        <v>80108.600000000006</v>
      </c>
      <c r="G401" s="8">
        <v>80108.600000000006</v>
      </c>
      <c r="H401" s="8"/>
      <c r="I401" s="8">
        <v>80108.600000000006</v>
      </c>
      <c r="J401" s="8">
        <v>80108.600000000006</v>
      </c>
      <c r="K401" s="8"/>
    </row>
    <row r="402" spans="1:11" ht="31.2">
      <c r="A402" s="7" t="s">
        <v>116</v>
      </c>
      <c r="B402" s="12" t="s">
        <v>171</v>
      </c>
      <c r="C402" s="12" t="s">
        <v>115</v>
      </c>
      <c r="D402" s="12" t="s">
        <v>117</v>
      </c>
      <c r="E402" s="12"/>
      <c r="F402" s="8">
        <v>80108.600000000006</v>
      </c>
      <c r="G402" s="8">
        <v>80108.600000000006</v>
      </c>
      <c r="H402" s="8"/>
      <c r="I402" s="8">
        <v>80108.600000000006</v>
      </c>
      <c r="J402" s="8">
        <v>80108.600000000006</v>
      </c>
      <c r="K402" s="8"/>
    </row>
    <row r="403" spans="1:11" ht="31.2">
      <c r="A403" s="7" t="s">
        <v>118</v>
      </c>
      <c r="B403" s="12" t="s">
        <v>171</v>
      </c>
      <c r="C403" s="12" t="s">
        <v>115</v>
      </c>
      <c r="D403" s="12" t="s">
        <v>119</v>
      </c>
      <c r="E403" s="12"/>
      <c r="F403" s="8">
        <v>80108.600000000006</v>
      </c>
      <c r="G403" s="8">
        <v>80108.600000000006</v>
      </c>
      <c r="H403" s="8"/>
      <c r="I403" s="8">
        <v>80108.600000000006</v>
      </c>
      <c r="J403" s="8">
        <v>80108.600000000006</v>
      </c>
      <c r="K403" s="8"/>
    </row>
    <row r="404" spans="1:11" ht="62.4">
      <c r="A404" s="7" t="s">
        <v>375</v>
      </c>
      <c r="B404" s="12" t="s">
        <v>171</v>
      </c>
      <c r="C404" s="12" t="s">
        <v>115</v>
      </c>
      <c r="D404" s="12" t="s">
        <v>303</v>
      </c>
      <c r="E404" s="12"/>
      <c r="F404" s="8">
        <v>70988.600000000006</v>
      </c>
      <c r="G404" s="8">
        <v>70988.600000000006</v>
      </c>
      <c r="H404" s="8"/>
      <c r="I404" s="8">
        <v>70988.600000000006</v>
      </c>
      <c r="J404" s="8">
        <v>70988.600000000006</v>
      </c>
      <c r="K404" s="8"/>
    </row>
    <row r="405" spans="1:11" ht="46.8">
      <c r="A405" s="7" t="s">
        <v>219</v>
      </c>
      <c r="B405" s="12" t="s">
        <v>171</v>
      </c>
      <c r="C405" s="12" t="s">
        <v>115</v>
      </c>
      <c r="D405" s="12" t="s">
        <v>303</v>
      </c>
      <c r="E405" s="12" t="s">
        <v>220</v>
      </c>
      <c r="F405" s="8">
        <v>70988.600000000006</v>
      </c>
      <c r="G405" s="8">
        <v>70988.600000000006</v>
      </c>
      <c r="H405" s="8"/>
      <c r="I405" s="8">
        <v>70988.600000000006</v>
      </c>
      <c r="J405" s="8">
        <v>70988.600000000006</v>
      </c>
      <c r="K405" s="8"/>
    </row>
    <row r="406" spans="1:11" ht="46.8">
      <c r="A406" s="7" t="s">
        <v>378</v>
      </c>
      <c r="B406" s="12" t="s">
        <v>171</v>
      </c>
      <c r="C406" s="12" t="s">
        <v>115</v>
      </c>
      <c r="D406" s="12" t="s">
        <v>357</v>
      </c>
      <c r="E406" s="12"/>
      <c r="F406" s="8">
        <v>9120</v>
      </c>
      <c r="G406" s="8">
        <v>9120</v>
      </c>
      <c r="H406" s="8"/>
      <c r="I406" s="8">
        <v>9120</v>
      </c>
      <c r="J406" s="8">
        <v>9120</v>
      </c>
      <c r="K406" s="8"/>
    </row>
    <row r="407" spans="1:11" ht="46.8">
      <c r="A407" s="7" t="s">
        <v>219</v>
      </c>
      <c r="B407" s="12" t="s">
        <v>171</v>
      </c>
      <c r="C407" s="12" t="s">
        <v>115</v>
      </c>
      <c r="D407" s="12" t="s">
        <v>357</v>
      </c>
      <c r="E407" s="12" t="s">
        <v>220</v>
      </c>
      <c r="F407" s="8">
        <v>9120</v>
      </c>
      <c r="G407" s="8">
        <v>9120</v>
      </c>
      <c r="H407" s="8"/>
      <c r="I407" s="8">
        <v>9120</v>
      </c>
      <c r="J407" s="8">
        <v>9120</v>
      </c>
      <c r="K407" s="8"/>
    </row>
    <row r="408" spans="1:11" ht="15.6">
      <c r="A408" s="7" t="s">
        <v>120</v>
      </c>
      <c r="B408" s="12" t="s">
        <v>171</v>
      </c>
      <c r="C408" s="12" t="s">
        <v>121</v>
      </c>
      <c r="D408" s="12"/>
      <c r="E408" s="12"/>
      <c r="F408" s="8">
        <v>4266.1000000000004</v>
      </c>
      <c r="G408" s="8">
        <v>4266.1000000000004</v>
      </c>
      <c r="H408" s="8"/>
      <c r="I408" s="8">
        <v>4266.1000000000004</v>
      </c>
      <c r="J408" s="8">
        <v>4266.1000000000004</v>
      </c>
      <c r="K408" s="8"/>
    </row>
    <row r="409" spans="1:11" ht="31.2">
      <c r="A409" s="7" t="s">
        <v>116</v>
      </c>
      <c r="B409" s="12" t="s">
        <v>171</v>
      </c>
      <c r="C409" s="12" t="s">
        <v>121</v>
      </c>
      <c r="D409" s="12" t="s">
        <v>117</v>
      </c>
      <c r="E409" s="12"/>
      <c r="F409" s="8">
        <v>4266.1000000000004</v>
      </c>
      <c r="G409" s="8">
        <v>4266.1000000000004</v>
      </c>
      <c r="H409" s="8"/>
      <c r="I409" s="8">
        <v>4266.1000000000004</v>
      </c>
      <c r="J409" s="8">
        <v>4266.1000000000004</v>
      </c>
      <c r="K409" s="8"/>
    </row>
    <row r="410" spans="1:11" ht="31.2">
      <c r="A410" s="7" t="s">
        <v>122</v>
      </c>
      <c r="B410" s="12" t="s">
        <v>171</v>
      </c>
      <c r="C410" s="12" t="s">
        <v>121</v>
      </c>
      <c r="D410" s="12" t="s">
        <v>123</v>
      </c>
      <c r="E410" s="12"/>
      <c r="F410" s="8">
        <v>4266.1000000000004</v>
      </c>
      <c r="G410" s="8">
        <v>4266.1000000000004</v>
      </c>
      <c r="H410" s="8"/>
      <c r="I410" s="8">
        <v>4266.1000000000004</v>
      </c>
      <c r="J410" s="8">
        <v>4266.1000000000004</v>
      </c>
      <c r="K410" s="8"/>
    </row>
    <row r="411" spans="1:11" ht="31.2">
      <c r="A411" s="7" t="s">
        <v>358</v>
      </c>
      <c r="B411" s="12" t="s">
        <v>171</v>
      </c>
      <c r="C411" s="12" t="s">
        <v>121</v>
      </c>
      <c r="D411" s="12" t="s">
        <v>359</v>
      </c>
      <c r="E411" s="12"/>
      <c r="F411" s="8">
        <v>4106.1000000000004</v>
      </c>
      <c r="G411" s="8">
        <v>4106.1000000000004</v>
      </c>
      <c r="H411" s="8"/>
      <c r="I411" s="8">
        <v>4106.1000000000004</v>
      </c>
      <c r="J411" s="8">
        <v>4106.1000000000004</v>
      </c>
      <c r="K411" s="8"/>
    </row>
    <row r="412" spans="1:11" ht="46.8">
      <c r="A412" s="7" t="s">
        <v>219</v>
      </c>
      <c r="B412" s="12" t="s">
        <v>171</v>
      </c>
      <c r="C412" s="12" t="s">
        <v>121</v>
      </c>
      <c r="D412" s="12" t="s">
        <v>359</v>
      </c>
      <c r="E412" s="12" t="s">
        <v>220</v>
      </c>
      <c r="F412" s="8">
        <v>4106.1000000000004</v>
      </c>
      <c r="G412" s="8">
        <v>4106.1000000000004</v>
      </c>
      <c r="H412" s="8"/>
      <c r="I412" s="8">
        <v>4106.1000000000004</v>
      </c>
      <c r="J412" s="8">
        <v>4106.1000000000004</v>
      </c>
      <c r="K412" s="8"/>
    </row>
    <row r="413" spans="1:11" ht="62.4">
      <c r="A413" s="7" t="s">
        <v>379</v>
      </c>
      <c r="B413" s="12" t="s">
        <v>171</v>
      </c>
      <c r="C413" s="12" t="s">
        <v>121</v>
      </c>
      <c r="D413" s="12" t="s">
        <v>360</v>
      </c>
      <c r="E413" s="12"/>
      <c r="F413" s="8">
        <v>75</v>
      </c>
      <c r="G413" s="8">
        <v>75</v>
      </c>
      <c r="H413" s="8"/>
      <c r="I413" s="8">
        <v>75</v>
      </c>
      <c r="J413" s="8">
        <v>75</v>
      </c>
      <c r="K413" s="8"/>
    </row>
    <row r="414" spans="1:11" ht="46.8">
      <c r="A414" s="7" t="s">
        <v>203</v>
      </c>
      <c r="B414" s="12" t="s">
        <v>171</v>
      </c>
      <c r="C414" s="12" t="s">
        <v>121</v>
      </c>
      <c r="D414" s="12" t="s">
        <v>360</v>
      </c>
      <c r="E414" s="12" t="s">
        <v>204</v>
      </c>
      <c r="F414" s="8">
        <v>75</v>
      </c>
      <c r="G414" s="8">
        <v>75</v>
      </c>
      <c r="H414" s="8"/>
      <c r="I414" s="8">
        <v>75</v>
      </c>
      <c r="J414" s="8">
        <v>75</v>
      </c>
      <c r="K414" s="8"/>
    </row>
    <row r="415" spans="1:11" ht="31.2">
      <c r="A415" s="7" t="s">
        <v>376</v>
      </c>
      <c r="B415" s="12" t="s">
        <v>171</v>
      </c>
      <c r="C415" s="12" t="s">
        <v>121</v>
      </c>
      <c r="D415" s="12" t="s">
        <v>305</v>
      </c>
      <c r="E415" s="12"/>
      <c r="F415" s="8">
        <v>85</v>
      </c>
      <c r="G415" s="8">
        <v>85</v>
      </c>
      <c r="H415" s="8"/>
      <c r="I415" s="8">
        <v>85</v>
      </c>
      <c r="J415" s="8">
        <v>85</v>
      </c>
      <c r="K415" s="8"/>
    </row>
    <row r="416" spans="1:11" ht="46.8">
      <c r="A416" s="7" t="s">
        <v>219</v>
      </c>
      <c r="B416" s="12" t="s">
        <v>171</v>
      </c>
      <c r="C416" s="12" t="s">
        <v>121</v>
      </c>
      <c r="D416" s="12" t="s">
        <v>305</v>
      </c>
      <c r="E416" s="12" t="s">
        <v>220</v>
      </c>
      <c r="F416" s="8">
        <v>85</v>
      </c>
      <c r="G416" s="8">
        <v>85</v>
      </c>
      <c r="H416" s="8"/>
      <c r="I416" s="8">
        <v>85</v>
      </c>
      <c r="J416" s="8">
        <v>85</v>
      </c>
      <c r="K416" s="8"/>
    </row>
    <row r="417" spans="1:11" ht="15.6">
      <c r="A417" s="7" t="s">
        <v>182</v>
      </c>
      <c r="B417" s="12" t="s">
        <v>171</v>
      </c>
      <c r="C417" s="12" t="s">
        <v>183</v>
      </c>
      <c r="D417" s="12"/>
      <c r="E417" s="12"/>
      <c r="F417" s="8">
        <v>45475.5</v>
      </c>
      <c r="G417" s="8">
        <v>45475.5</v>
      </c>
      <c r="H417" s="8"/>
      <c r="I417" s="8">
        <v>45475.5</v>
      </c>
      <c r="J417" s="8">
        <v>45475.5</v>
      </c>
      <c r="K417" s="8"/>
    </row>
    <row r="418" spans="1:11" ht="31.2">
      <c r="A418" s="7" t="s">
        <v>116</v>
      </c>
      <c r="B418" s="12" t="s">
        <v>171</v>
      </c>
      <c r="C418" s="12" t="s">
        <v>183</v>
      </c>
      <c r="D418" s="12" t="s">
        <v>117</v>
      </c>
      <c r="E418" s="12"/>
      <c r="F418" s="8">
        <v>45455.5</v>
      </c>
      <c r="G418" s="8">
        <v>45455.5</v>
      </c>
      <c r="H418" s="8"/>
      <c r="I418" s="8">
        <v>45455.5</v>
      </c>
      <c r="J418" s="8">
        <v>45455.5</v>
      </c>
      <c r="K418" s="8"/>
    </row>
    <row r="419" spans="1:11" ht="46.8">
      <c r="A419" s="7" t="s">
        <v>184</v>
      </c>
      <c r="B419" s="12" t="s">
        <v>171</v>
      </c>
      <c r="C419" s="12" t="s">
        <v>183</v>
      </c>
      <c r="D419" s="12" t="s">
        <v>185</v>
      </c>
      <c r="E419" s="12"/>
      <c r="F419" s="8">
        <v>45455.5</v>
      </c>
      <c r="G419" s="8">
        <v>45455.5</v>
      </c>
      <c r="H419" s="8"/>
      <c r="I419" s="8">
        <v>45455.5</v>
      </c>
      <c r="J419" s="8">
        <v>45455.5</v>
      </c>
      <c r="K419" s="8"/>
    </row>
    <row r="420" spans="1:11" ht="109.2">
      <c r="A420" s="7" t="s">
        <v>361</v>
      </c>
      <c r="B420" s="12" t="s">
        <v>171</v>
      </c>
      <c r="C420" s="12" t="s">
        <v>183</v>
      </c>
      <c r="D420" s="12" t="s">
        <v>362</v>
      </c>
      <c r="E420" s="12"/>
      <c r="F420" s="8">
        <v>5381.8</v>
      </c>
      <c r="G420" s="8">
        <v>5381.8</v>
      </c>
      <c r="H420" s="8"/>
      <c r="I420" s="8">
        <v>5381.8</v>
      </c>
      <c r="J420" s="8">
        <v>5381.8</v>
      </c>
      <c r="K420" s="8"/>
    </row>
    <row r="421" spans="1:11" ht="93.6">
      <c r="A421" s="7" t="s">
        <v>201</v>
      </c>
      <c r="B421" s="12" t="s">
        <v>171</v>
      </c>
      <c r="C421" s="12" t="s">
        <v>183</v>
      </c>
      <c r="D421" s="12" t="s">
        <v>362</v>
      </c>
      <c r="E421" s="12" t="s">
        <v>202</v>
      </c>
      <c r="F421" s="8">
        <v>5305.8</v>
      </c>
      <c r="G421" s="8">
        <v>5305.8</v>
      </c>
      <c r="H421" s="8"/>
      <c r="I421" s="8">
        <v>5305.8</v>
      </c>
      <c r="J421" s="8">
        <v>5305.8</v>
      </c>
      <c r="K421" s="8"/>
    </row>
    <row r="422" spans="1:11" ht="46.8">
      <c r="A422" s="7" t="s">
        <v>203</v>
      </c>
      <c r="B422" s="12" t="s">
        <v>171</v>
      </c>
      <c r="C422" s="12" t="s">
        <v>183</v>
      </c>
      <c r="D422" s="12" t="s">
        <v>362</v>
      </c>
      <c r="E422" s="12" t="s">
        <v>204</v>
      </c>
      <c r="F422" s="8">
        <v>76</v>
      </c>
      <c r="G422" s="8">
        <v>76</v>
      </c>
      <c r="H422" s="8"/>
      <c r="I422" s="8">
        <v>76</v>
      </c>
      <c r="J422" s="8">
        <v>76</v>
      </c>
      <c r="K422" s="8"/>
    </row>
    <row r="423" spans="1:11" ht="62.4">
      <c r="A423" s="7" t="s">
        <v>186</v>
      </c>
      <c r="B423" s="12" t="s">
        <v>171</v>
      </c>
      <c r="C423" s="12" t="s">
        <v>183</v>
      </c>
      <c r="D423" s="12" t="s">
        <v>363</v>
      </c>
      <c r="E423" s="12"/>
      <c r="F423" s="8">
        <v>40073.699999999997</v>
      </c>
      <c r="G423" s="8">
        <v>40073.699999999997</v>
      </c>
      <c r="H423" s="8"/>
      <c r="I423" s="8">
        <v>40073.699999999997</v>
      </c>
      <c r="J423" s="8">
        <v>40073.699999999997</v>
      </c>
      <c r="K423" s="8"/>
    </row>
    <row r="424" spans="1:11" ht="93.6">
      <c r="A424" s="7" t="s">
        <v>201</v>
      </c>
      <c r="B424" s="12" t="s">
        <v>171</v>
      </c>
      <c r="C424" s="12" t="s">
        <v>183</v>
      </c>
      <c r="D424" s="12" t="s">
        <v>363</v>
      </c>
      <c r="E424" s="12" t="s">
        <v>202</v>
      </c>
      <c r="F424" s="8">
        <v>36669.199999999997</v>
      </c>
      <c r="G424" s="8">
        <v>36669.199999999997</v>
      </c>
      <c r="H424" s="8"/>
      <c r="I424" s="8">
        <v>36669.199999999997</v>
      </c>
      <c r="J424" s="8">
        <v>36669.199999999997</v>
      </c>
      <c r="K424" s="8"/>
    </row>
    <row r="425" spans="1:11" ht="46.8">
      <c r="A425" s="7" t="s">
        <v>203</v>
      </c>
      <c r="B425" s="12" t="s">
        <v>171</v>
      </c>
      <c r="C425" s="12" t="s">
        <v>183</v>
      </c>
      <c r="D425" s="12" t="s">
        <v>363</v>
      </c>
      <c r="E425" s="12" t="s">
        <v>204</v>
      </c>
      <c r="F425" s="8">
        <v>3167.6</v>
      </c>
      <c r="G425" s="8">
        <v>3167.6</v>
      </c>
      <c r="H425" s="8"/>
      <c r="I425" s="8">
        <v>3167.6</v>
      </c>
      <c r="J425" s="8">
        <v>3167.6</v>
      </c>
      <c r="K425" s="8"/>
    </row>
    <row r="426" spans="1:11" ht="15.6">
      <c r="A426" s="7" t="s">
        <v>205</v>
      </c>
      <c r="B426" s="12" t="s">
        <v>171</v>
      </c>
      <c r="C426" s="12" t="s">
        <v>183</v>
      </c>
      <c r="D426" s="12" t="s">
        <v>363</v>
      </c>
      <c r="E426" s="12" t="s">
        <v>206</v>
      </c>
      <c r="F426" s="8">
        <v>236.9</v>
      </c>
      <c r="G426" s="8">
        <v>236.9</v>
      </c>
      <c r="H426" s="8"/>
      <c r="I426" s="8">
        <v>236.9</v>
      </c>
      <c r="J426" s="8">
        <v>236.9</v>
      </c>
      <c r="K426" s="8"/>
    </row>
    <row r="427" spans="1:11" ht="31.2">
      <c r="A427" s="7" t="s">
        <v>28</v>
      </c>
      <c r="B427" s="12" t="s">
        <v>171</v>
      </c>
      <c r="C427" s="12" t="s">
        <v>183</v>
      </c>
      <c r="D427" s="12" t="s">
        <v>29</v>
      </c>
      <c r="E427" s="12"/>
      <c r="F427" s="8">
        <v>20</v>
      </c>
      <c r="G427" s="8">
        <v>20</v>
      </c>
      <c r="H427" s="8"/>
      <c r="I427" s="8">
        <v>20</v>
      </c>
      <c r="J427" s="8">
        <v>20</v>
      </c>
      <c r="K427" s="8"/>
    </row>
    <row r="428" spans="1:11" ht="31.2">
      <c r="A428" s="7" t="s">
        <v>30</v>
      </c>
      <c r="B428" s="12" t="s">
        <v>171</v>
      </c>
      <c r="C428" s="12" t="s">
        <v>183</v>
      </c>
      <c r="D428" s="12" t="s">
        <v>31</v>
      </c>
      <c r="E428" s="12"/>
      <c r="F428" s="8">
        <v>20</v>
      </c>
      <c r="G428" s="8">
        <v>20</v>
      </c>
      <c r="H428" s="8"/>
      <c r="I428" s="8">
        <v>20</v>
      </c>
      <c r="J428" s="8">
        <v>20</v>
      </c>
      <c r="K428" s="8"/>
    </row>
    <row r="429" spans="1:11" ht="62.4">
      <c r="A429" s="7" t="s">
        <v>377</v>
      </c>
      <c r="B429" s="12" t="s">
        <v>171</v>
      </c>
      <c r="C429" s="12" t="s">
        <v>183</v>
      </c>
      <c r="D429" s="12" t="s">
        <v>326</v>
      </c>
      <c r="E429" s="12"/>
      <c r="F429" s="8">
        <v>20</v>
      </c>
      <c r="G429" s="8">
        <v>20</v>
      </c>
      <c r="H429" s="8"/>
      <c r="I429" s="8">
        <v>20</v>
      </c>
      <c r="J429" s="8">
        <v>20</v>
      </c>
      <c r="K429" s="8"/>
    </row>
    <row r="430" spans="1:11" ht="46.8">
      <c r="A430" s="7" t="s">
        <v>203</v>
      </c>
      <c r="B430" s="12" t="s">
        <v>171</v>
      </c>
      <c r="C430" s="12" t="s">
        <v>183</v>
      </c>
      <c r="D430" s="12" t="s">
        <v>326</v>
      </c>
      <c r="E430" s="12" t="s">
        <v>204</v>
      </c>
      <c r="F430" s="8">
        <v>20</v>
      </c>
      <c r="G430" s="8">
        <v>20</v>
      </c>
      <c r="H430" s="8"/>
      <c r="I430" s="8">
        <v>20</v>
      </c>
      <c r="J430" s="8">
        <v>20</v>
      </c>
      <c r="K430" s="8"/>
    </row>
    <row r="431" spans="1:11" ht="15.6">
      <c r="A431" s="7" t="s">
        <v>54</v>
      </c>
      <c r="B431" s="12" t="s">
        <v>171</v>
      </c>
      <c r="C431" s="12" t="s">
        <v>55</v>
      </c>
      <c r="D431" s="12"/>
      <c r="E431" s="12"/>
      <c r="F431" s="8">
        <v>44524.800000000003</v>
      </c>
      <c r="G431" s="8">
        <v>44524.800000000003</v>
      </c>
      <c r="H431" s="8">
        <v>43610.400000000001</v>
      </c>
      <c r="I431" s="8">
        <v>44524.800000000003</v>
      </c>
      <c r="J431" s="8">
        <v>44524.800000000003</v>
      </c>
      <c r="K431" s="8">
        <v>43610.400000000001</v>
      </c>
    </row>
    <row r="432" spans="1:11" ht="15.6">
      <c r="A432" s="7" t="s">
        <v>67</v>
      </c>
      <c r="B432" s="12" t="s">
        <v>171</v>
      </c>
      <c r="C432" s="12" t="s">
        <v>68</v>
      </c>
      <c r="D432" s="12"/>
      <c r="E432" s="12"/>
      <c r="F432" s="8">
        <v>44524.800000000003</v>
      </c>
      <c r="G432" s="8">
        <v>44524.800000000003</v>
      </c>
      <c r="H432" s="8">
        <v>43610.400000000001</v>
      </c>
      <c r="I432" s="8">
        <v>44524.800000000003</v>
      </c>
      <c r="J432" s="8">
        <v>44524.800000000003</v>
      </c>
      <c r="K432" s="8">
        <v>43610.400000000001</v>
      </c>
    </row>
    <row r="433" spans="1:11" ht="31.2">
      <c r="A433" s="7" t="s">
        <v>116</v>
      </c>
      <c r="B433" s="12" t="s">
        <v>171</v>
      </c>
      <c r="C433" s="12" t="s">
        <v>68</v>
      </c>
      <c r="D433" s="12" t="s">
        <v>117</v>
      </c>
      <c r="E433" s="12"/>
      <c r="F433" s="8">
        <v>16753.400000000001</v>
      </c>
      <c r="G433" s="8">
        <v>16753.400000000001</v>
      </c>
      <c r="H433" s="8"/>
      <c r="I433" s="8">
        <v>16753.400000000001</v>
      </c>
      <c r="J433" s="8">
        <v>16753.400000000001</v>
      </c>
      <c r="K433" s="8"/>
    </row>
    <row r="434" spans="1:11" ht="31.2">
      <c r="A434" s="7" t="s">
        <v>174</v>
      </c>
      <c r="B434" s="12" t="s">
        <v>171</v>
      </c>
      <c r="C434" s="12" t="s">
        <v>68</v>
      </c>
      <c r="D434" s="12" t="s">
        <v>175</v>
      </c>
      <c r="E434" s="12"/>
      <c r="F434" s="8">
        <v>16753.400000000001</v>
      </c>
      <c r="G434" s="8">
        <v>16753.400000000001</v>
      </c>
      <c r="H434" s="8"/>
      <c r="I434" s="8">
        <v>16753.400000000001</v>
      </c>
      <c r="J434" s="8">
        <v>16753.400000000001</v>
      </c>
      <c r="K434" s="8"/>
    </row>
    <row r="435" spans="1:11" ht="78">
      <c r="A435" s="7" t="s">
        <v>388</v>
      </c>
      <c r="B435" s="12" t="s">
        <v>171</v>
      </c>
      <c r="C435" s="12" t="s">
        <v>68</v>
      </c>
      <c r="D435" s="12" t="s">
        <v>350</v>
      </c>
      <c r="E435" s="12"/>
      <c r="F435" s="8">
        <v>16753.400000000001</v>
      </c>
      <c r="G435" s="8">
        <v>16753.400000000001</v>
      </c>
      <c r="H435" s="8"/>
      <c r="I435" s="8">
        <v>16753.400000000001</v>
      </c>
      <c r="J435" s="8">
        <v>16753.400000000001</v>
      </c>
      <c r="K435" s="8"/>
    </row>
    <row r="436" spans="1:11" ht="46.8">
      <c r="A436" s="7" t="s">
        <v>219</v>
      </c>
      <c r="B436" s="12" t="s">
        <v>171</v>
      </c>
      <c r="C436" s="12" t="s">
        <v>68</v>
      </c>
      <c r="D436" s="12" t="s">
        <v>350</v>
      </c>
      <c r="E436" s="12" t="s">
        <v>220</v>
      </c>
      <c r="F436" s="8">
        <v>16753.400000000001</v>
      </c>
      <c r="G436" s="8">
        <v>16753.400000000001</v>
      </c>
      <c r="H436" s="8"/>
      <c r="I436" s="8">
        <v>16753.400000000001</v>
      </c>
      <c r="J436" s="8">
        <v>16753.400000000001</v>
      </c>
      <c r="K436" s="8"/>
    </row>
    <row r="437" spans="1:11" ht="31.2">
      <c r="A437" s="7" t="s">
        <v>58</v>
      </c>
      <c r="B437" s="12" t="s">
        <v>171</v>
      </c>
      <c r="C437" s="12" t="s">
        <v>68</v>
      </c>
      <c r="D437" s="12" t="s">
        <v>59</v>
      </c>
      <c r="E437" s="12"/>
      <c r="F437" s="8">
        <v>27771.4</v>
      </c>
      <c r="G437" s="8">
        <v>27771.4</v>
      </c>
      <c r="H437" s="8">
        <v>26857</v>
      </c>
      <c r="I437" s="8">
        <v>27771.4</v>
      </c>
      <c r="J437" s="8">
        <v>27771.4</v>
      </c>
      <c r="K437" s="8">
        <v>26857</v>
      </c>
    </row>
    <row r="438" spans="1:11" ht="31.2">
      <c r="A438" s="7" t="s">
        <v>64</v>
      </c>
      <c r="B438" s="12" t="s">
        <v>171</v>
      </c>
      <c r="C438" s="12" t="s">
        <v>68</v>
      </c>
      <c r="D438" s="12" t="s">
        <v>65</v>
      </c>
      <c r="E438" s="12"/>
      <c r="F438" s="8">
        <v>27771.4</v>
      </c>
      <c r="G438" s="8">
        <v>27771.4</v>
      </c>
      <c r="H438" s="8">
        <v>26857</v>
      </c>
      <c r="I438" s="8">
        <v>27771.4</v>
      </c>
      <c r="J438" s="8">
        <v>27771.4</v>
      </c>
      <c r="K438" s="8">
        <v>26857</v>
      </c>
    </row>
    <row r="439" spans="1:11" ht="31.2">
      <c r="A439" s="7" t="s">
        <v>239</v>
      </c>
      <c r="B439" s="12" t="s">
        <v>171</v>
      </c>
      <c r="C439" s="12" t="s">
        <v>68</v>
      </c>
      <c r="D439" s="12" t="s">
        <v>240</v>
      </c>
      <c r="E439" s="12"/>
      <c r="F439" s="8">
        <v>27771.4</v>
      </c>
      <c r="G439" s="8">
        <v>27771.4</v>
      </c>
      <c r="H439" s="8">
        <v>26857</v>
      </c>
      <c r="I439" s="8">
        <v>27771.4</v>
      </c>
      <c r="J439" s="8">
        <v>27771.4</v>
      </c>
      <c r="K439" s="8">
        <v>26857</v>
      </c>
    </row>
    <row r="440" spans="1:11" ht="46.8">
      <c r="A440" s="7" t="s">
        <v>219</v>
      </c>
      <c r="B440" s="12" t="s">
        <v>171</v>
      </c>
      <c r="C440" s="12" t="s">
        <v>68</v>
      </c>
      <c r="D440" s="12" t="s">
        <v>240</v>
      </c>
      <c r="E440" s="12" t="s">
        <v>220</v>
      </c>
      <c r="F440" s="8">
        <v>27771.4</v>
      </c>
      <c r="G440" s="8">
        <v>27771.4</v>
      </c>
      <c r="H440" s="8">
        <v>26857</v>
      </c>
      <c r="I440" s="8">
        <v>27771.4</v>
      </c>
      <c r="J440" s="8">
        <v>27771.4</v>
      </c>
      <c r="K440" s="8">
        <v>26857</v>
      </c>
    </row>
    <row r="441" spans="1:11" ht="31.2">
      <c r="A441" s="5" t="s">
        <v>187</v>
      </c>
      <c r="B441" s="13" t="s">
        <v>188</v>
      </c>
      <c r="C441" s="13"/>
      <c r="D441" s="13"/>
      <c r="E441" s="13"/>
      <c r="F441" s="6">
        <v>9068.2999999999993</v>
      </c>
      <c r="G441" s="6">
        <v>9068.2999999999993</v>
      </c>
      <c r="H441" s="6">
        <v>11758.3</v>
      </c>
      <c r="I441" s="6">
        <v>9063.2999999999993</v>
      </c>
      <c r="J441" s="6">
        <v>9063.2999999999993</v>
      </c>
      <c r="K441" s="6">
        <v>9063.2999999999993</v>
      </c>
    </row>
    <row r="442" spans="1:11" ht="15.6">
      <c r="A442" s="7" t="s">
        <v>7</v>
      </c>
      <c r="B442" s="12" t="s">
        <v>188</v>
      </c>
      <c r="C442" s="12" t="s">
        <v>8</v>
      </c>
      <c r="D442" s="12"/>
      <c r="E442" s="12"/>
      <c r="F442" s="8">
        <v>8943.2999999999993</v>
      </c>
      <c r="G442" s="8">
        <v>8943.2999999999993</v>
      </c>
      <c r="H442" s="8"/>
      <c r="I442" s="8">
        <v>8943.2999999999993</v>
      </c>
      <c r="J442" s="8">
        <v>8943.2999999999993</v>
      </c>
      <c r="K442" s="8"/>
    </row>
    <row r="443" spans="1:11" ht="62.4">
      <c r="A443" s="7" t="s">
        <v>189</v>
      </c>
      <c r="B443" s="12" t="s">
        <v>188</v>
      </c>
      <c r="C443" s="12" t="s">
        <v>190</v>
      </c>
      <c r="D443" s="12"/>
      <c r="E443" s="12"/>
      <c r="F443" s="8">
        <v>8943.2999999999993</v>
      </c>
      <c r="G443" s="8">
        <v>8943.2999999999993</v>
      </c>
      <c r="H443" s="8"/>
      <c r="I443" s="8">
        <v>8943.2999999999993</v>
      </c>
      <c r="J443" s="8">
        <v>8943.2999999999993</v>
      </c>
      <c r="K443" s="8"/>
    </row>
    <row r="444" spans="1:11" ht="31.2">
      <c r="A444" s="7" t="s">
        <v>28</v>
      </c>
      <c r="B444" s="12" t="s">
        <v>188</v>
      </c>
      <c r="C444" s="12" t="s">
        <v>190</v>
      </c>
      <c r="D444" s="12" t="s">
        <v>29</v>
      </c>
      <c r="E444" s="12"/>
      <c r="F444" s="8">
        <v>8943.2999999999993</v>
      </c>
      <c r="G444" s="8">
        <v>8943.2999999999993</v>
      </c>
      <c r="H444" s="8"/>
      <c r="I444" s="8">
        <v>8943.2999999999993</v>
      </c>
      <c r="J444" s="8">
        <v>8943.2999999999993</v>
      </c>
      <c r="K444" s="8"/>
    </row>
    <row r="445" spans="1:11" ht="46.8">
      <c r="A445" s="7" t="s">
        <v>191</v>
      </c>
      <c r="B445" s="12" t="s">
        <v>188</v>
      </c>
      <c r="C445" s="12" t="s">
        <v>190</v>
      </c>
      <c r="D445" s="12" t="s">
        <v>192</v>
      </c>
      <c r="E445" s="12"/>
      <c r="F445" s="8">
        <v>8891.1</v>
      </c>
      <c r="G445" s="8">
        <v>8891.1</v>
      </c>
      <c r="H445" s="8"/>
      <c r="I445" s="8">
        <v>8891.1</v>
      </c>
      <c r="J445" s="8">
        <v>8891.1</v>
      </c>
      <c r="K445" s="8"/>
    </row>
    <row r="446" spans="1:11" ht="62.4">
      <c r="A446" s="7" t="s">
        <v>380</v>
      </c>
      <c r="B446" s="12" t="s">
        <v>188</v>
      </c>
      <c r="C446" s="12" t="s">
        <v>190</v>
      </c>
      <c r="D446" s="12" t="s">
        <v>364</v>
      </c>
      <c r="E446" s="12"/>
      <c r="F446" s="8">
        <v>8891.1</v>
      </c>
      <c r="G446" s="8">
        <v>8891.1</v>
      </c>
      <c r="H446" s="8"/>
      <c r="I446" s="8">
        <v>8891.1</v>
      </c>
      <c r="J446" s="8">
        <v>8891.1</v>
      </c>
      <c r="K446" s="8"/>
    </row>
    <row r="447" spans="1:11" ht="93.6">
      <c r="A447" s="7" t="s">
        <v>201</v>
      </c>
      <c r="B447" s="12" t="s">
        <v>188</v>
      </c>
      <c r="C447" s="12" t="s">
        <v>190</v>
      </c>
      <c r="D447" s="12" t="s">
        <v>364</v>
      </c>
      <c r="E447" s="12" t="s">
        <v>202</v>
      </c>
      <c r="F447" s="8">
        <v>8628.5</v>
      </c>
      <c r="G447" s="8">
        <v>8628.5</v>
      </c>
      <c r="H447" s="8"/>
      <c r="I447" s="8">
        <v>8628.5</v>
      </c>
      <c r="J447" s="8">
        <v>8628.5</v>
      </c>
      <c r="K447" s="8"/>
    </row>
    <row r="448" spans="1:11" ht="46.8">
      <c r="A448" s="7" t="s">
        <v>203</v>
      </c>
      <c r="B448" s="12" t="s">
        <v>188</v>
      </c>
      <c r="C448" s="12" t="s">
        <v>190</v>
      </c>
      <c r="D448" s="12" t="s">
        <v>364</v>
      </c>
      <c r="E448" s="12" t="s">
        <v>204</v>
      </c>
      <c r="F448" s="8">
        <v>262.60000000000002</v>
      </c>
      <c r="G448" s="8">
        <v>262.60000000000002</v>
      </c>
      <c r="H448" s="8"/>
      <c r="I448" s="8">
        <v>262.60000000000002</v>
      </c>
      <c r="J448" s="8">
        <v>262.60000000000002</v>
      </c>
      <c r="K448" s="8"/>
    </row>
    <row r="449" spans="1:11" ht="31.2">
      <c r="A449" s="7" t="s">
        <v>30</v>
      </c>
      <c r="B449" s="12" t="s">
        <v>188</v>
      </c>
      <c r="C449" s="12" t="s">
        <v>190</v>
      </c>
      <c r="D449" s="12" t="s">
        <v>31</v>
      </c>
      <c r="E449" s="12"/>
      <c r="F449" s="8">
        <v>52.2</v>
      </c>
      <c r="G449" s="8">
        <v>52.2</v>
      </c>
      <c r="H449" s="8"/>
      <c r="I449" s="8">
        <v>52.2</v>
      </c>
      <c r="J449" s="8">
        <v>52.2</v>
      </c>
      <c r="K449" s="8"/>
    </row>
    <row r="450" spans="1:11" ht="62.4">
      <c r="A450" s="7" t="s">
        <v>377</v>
      </c>
      <c r="B450" s="12" t="s">
        <v>188</v>
      </c>
      <c r="C450" s="12" t="s">
        <v>190</v>
      </c>
      <c r="D450" s="12" t="s">
        <v>326</v>
      </c>
      <c r="E450" s="12"/>
      <c r="F450" s="8">
        <v>40</v>
      </c>
      <c r="G450" s="8">
        <v>40</v>
      </c>
      <c r="H450" s="8"/>
      <c r="I450" s="8">
        <v>40</v>
      </c>
      <c r="J450" s="8">
        <v>40</v>
      </c>
      <c r="K450" s="8"/>
    </row>
    <row r="451" spans="1:11" ht="46.8">
      <c r="A451" s="7" t="s">
        <v>203</v>
      </c>
      <c r="B451" s="12" t="s">
        <v>188</v>
      </c>
      <c r="C451" s="12" t="s">
        <v>190</v>
      </c>
      <c r="D451" s="12" t="s">
        <v>326</v>
      </c>
      <c r="E451" s="12" t="s">
        <v>204</v>
      </c>
      <c r="F451" s="8">
        <v>40</v>
      </c>
      <c r="G451" s="8">
        <v>40</v>
      </c>
      <c r="H451" s="8"/>
      <c r="I451" s="8">
        <v>40</v>
      </c>
      <c r="J451" s="8">
        <v>40</v>
      </c>
      <c r="K451" s="8"/>
    </row>
    <row r="452" spans="1:11" ht="124.8">
      <c r="A452" s="7" t="s">
        <v>372</v>
      </c>
      <c r="B452" s="12" t="s">
        <v>188</v>
      </c>
      <c r="C452" s="12" t="s">
        <v>190</v>
      </c>
      <c r="D452" s="12" t="s">
        <v>216</v>
      </c>
      <c r="E452" s="12"/>
      <c r="F452" s="8">
        <v>12.2</v>
      </c>
      <c r="G452" s="8">
        <v>12.2</v>
      </c>
      <c r="H452" s="8"/>
      <c r="I452" s="8">
        <v>12.2</v>
      </c>
      <c r="J452" s="8">
        <v>12.2</v>
      </c>
      <c r="K452" s="8"/>
    </row>
    <row r="453" spans="1:11" ht="46.8">
      <c r="A453" s="7" t="s">
        <v>203</v>
      </c>
      <c r="B453" s="12" t="s">
        <v>188</v>
      </c>
      <c r="C453" s="12" t="s">
        <v>190</v>
      </c>
      <c r="D453" s="12" t="s">
        <v>216</v>
      </c>
      <c r="E453" s="12" t="s">
        <v>204</v>
      </c>
      <c r="F453" s="8">
        <v>12.2</v>
      </c>
      <c r="G453" s="8">
        <v>12.2</v>
      </c>
      <c r="H453" s="8"/>
      <c r="I453" s="8">
        <v>12.2</v>
      </c>
      <c r="J453" s="8">
        <v>12.2</v>
      </c>
      <c r="K453" s="8"/>
    </row>
    <row r="454" spans="1:11" ht="31.2">
      <c r="A454" s="7" t="s">
        <v>193</v>
      </c>
      <c r="B454" s="12" t="s">
        <v>188</v>
      </c>
      <c r="C454" s="12" t="s">
        <v>194</v>
      </c>
      <c r="D454" s="12"/>
      <c r="E454" s="12"/>
      <c r="F454" s="8">
        <v>125</v>
      </c>
      <c r="G454" s="8">
        <v>125</v>
      </c>
      <c r="H454" s="8">
        <v>2815</v>
      </c>
      <c r="I454" s="8">
        <v>120</v>
      </c>
      <c r="J454" s="8">
        <v>120</v>
      </c>
      <c r="K454" s="8">
        <v>120</v>
      </c>
    </row>
    <row r="455" spans="1:11" ht="31.2">
      <c r="A455" s="7" t="s">
        <v>195</v>
      </c>
      <c r="B455" s="12" t="s">
        <v>188</v>
      </c>
      <c r="C455" s="12" t="s">
        <v>196</v>
      </c>
      <c r="D455" s="12"/>
      <c r="E455" s="12"/>
      <c r="F455" s="8">
        <v>125</v>
      </c>
      <c r="G455" s="8">
        <v>125</v>
      </c>
      <c r="H455" s="8">
        <v>2815</v>
      </c>
      <c r="I455" s="8">
        <v>120</v>
      </c>
      <c r="J455" s="8">
        <v>120</v>
      </c>
      <c r="K455" s="8">
        <v>120</v>
      </c>
    </row>
    <row r="456" spans="1:11" ht="31.2">
      <c r="A456" s="7" t="s">
        <v>28</v>
      </c>
      <c r="B456" s="12" t="s">
        <v>188</v>
      </c>
      <c r="C456" s="12" t="s">
        <v>196</v>
      </c>
      <c r="D456" s="12" t="s">
        <v>29</v>
      </c>
      <c r="E456" s="12"/>
      <c r="F456" s="8">
        <v>125</v>
      </c>
      <c r="G456" s="8">
        <v>125</v>
      </c>
      <c r="H456" s="8">
        <v>2815</v>
      </c>
      <c r="I456" s="8">
        <v>120</v>
      </c>
      <c r="J456" s="8">
        <v>120</v>
      </c>
      <c r="K456" s="8">
        <v>120</v>
      </c>
    </row>
    <row r="457" spans="1:11" ht="46.8">
      <c r="A457" s="7" t="s">
        <v>191</v>
      </c>
      <c r="B457" s="12" t="s">
        <v>188</v>
      </c>
      <c r="C457" s="12" t="s">
        <v>196</v>
      </c>
      <c r="D457" s="12" t="s">
        <v>192</v>
      </c>
      <c r="E457" s="12"/>
      <c r="F457" s="8">
        <v>125</v>
      </c>
      <c r="G457" s="8">
        <v>125</v>
      </c>
      <c r="H457" s="8">
        <v>2815</v>
      </c>
      <c r="I457" s="8">
        <v>120</v>
      </c>
      <c r="J457" s="8">
        <v>120</v>
      </c>
      <c r="K457" s="8">
        <v>120</v>
      </c>
    </row>
    <row r="458" spans="1:11" ht="46.8">
      <c r="A458" s="7" t="s">
        <v>368</v>
      </c>
      <c r="B458" s="12" t="s">
        <v>188</v>
      </c>
      <c r="C458" s="12" t="s">
        <v>196</v>
      </c>
      <c r="D458" s="12" t="s">
        <v>365</v>
      </c>
      <c r="E458" s="12"/>
      <c r="F458" s="8">
        <v>125</v>
      </c>
      <c r="G458" s="8">
        <v>125</v>
      </c>
      <c r="H458" s="8">
        <v>2815</v>
      </c>
      <c r="I458" s="8">
        <v>120</v>
      </c>
      <c r="J458" s="8">
        <v>120</v>
      </c>
      <c r="K458" s="8">
        <v>120</v>
      </c>
    </row>
    <row r="459" spans="1:11" ht="31.2">
      <c r="A459" s="7" t="s">
        <v>366</v>
      </c>
      <c r="B459" s="12" t="s">
        <v>188</v>
      </c>
      <c r="C459" s="12" t="s">
        <v>196</v>
      </c>
      <c r="D459" s="12" t="s">
        <v>365</v>
      </c>
      <c r="E459" s="12" t="s">
        <v>367</v>
      </c>
      <c r="F459" s="8">
        <v>125</v>
      </c>
      <c r="G459" s="8">
        <v>125</v>
      </c>
      <c r="H459" s="8">
        <v>2815</v>
      </c>
      <c r="I459" s="8">
        <v>120</v>
      </c>
      <c r="J459" s="8">
        <v>120</v>
      </c>
      <c r="K459" s="8">
        <v>120</v>
      </c>
    </row>
    <row r="460" spans="1:11" ht="31.2">
      <c r="A460" s="5" t="s">
        <v>197</v>
      </c>
      <c r="B460" s="13" t="s">
        <v>198</v>
      </c>
      <c r="C460" s="13"/>
      <c r="D460" s="13"/>
      <c r="E460" s="13"/>
      <c r="F460" s="6">
        <v>1638.1</v>
      </c>
      <c r="G460" s="6">
        <v>1638.1</v>
      </c>
      <c r="H460" s="6">
        <v>1638.1</v>
      </c>
      <c r="I460" s="6">
        <v>1638.1</v>
      </c>
      <c r="J460" s="6">
        <v>1638.1</v>
      </c>
      <c r="K460" s="6">
        <v>1638.1</v>
      </c>
    </row>
    <row r="461" spans="1:11" ht="15.6">
      <c r="A461" s="7" t="s">
        <v>7</v>
      </c>
      <c r="B461" s="12" t="s">
        <v>198</v>
      </c>
      <c r="C461" s="12" t="s">
        <v>8</v>
      </c>
      <c r="D461" s="12"/>
      <c r="E461" s="12"/>
      <c r="F461" s="8">
        <v>1638.1</v>
      </c>
      <c r="G461" s="8">
        <v>1638.1</v>
      </c>
      <c r="H461" s="8"/>
      <c r="I461" s="8">
        <v>1638.1</v>
      </c>
      <c r="J461" s="8">
        <v>1638.1</v>
      </c>
      <c r="K461" s="8"/>
    </row>
    <row r="462" spans="1:11" ht="62.4">
      <c r="A462" s="7" t="s">
        <v>189</v>
      </c>
      <c r="B462" s="12" t="s">
        <v>198</v>
      </c>
      <c r="C462" s="12" t="s">
        <v>190</v>
      </c>
      <c r="D462" s="12"/>
      <c r="E462" s="12"/>
      <c r="F462" s="8">
        <v>1638.1</v>
      </c>
      <c r="G462" s="8">
        <v>1638.1</v>
      </c>
      <c r="H462" s="8"/>
      <c r="I462" s="8">
        <v>1638.1</v>
      </c>
      <c r="J462" s="8">
        <v>1638.1</v>
      </c>
      <c r="K462" s="8"/>
    </row>
    <row r="463" spans="1:11" ht="31.2">
      <c r="A463" s="7" t="s">
        <v>28</v>
      </c>
      <c r="B463" s="12" t="s">
        <v>198</v>
      </c>
      <c r="C463" s="12" t="s">
        <v>190</v>
      </c>
      <c r="D463" s="12" t="s">
        <v>29</v>
      </c>
      <c r="E463" s="12"/>
      <c r="F463" s="8">
        <v>3</v>
      </c>
      <c r="G463" s="8">
        <v>3</v>
      </c>
      <c r="H463" s="8"/>
      <c r="I463" s="8">
        <v>3</v>
      </c>
      <c r="J463" s="8">
        <v>3</v>
      </c>
      <c r="K463" s="8"/>
    </row>
    <row r="464" spans="1:11" ht="31.2">
      <c r="A464" s="7" t="s">
        <v>30</v>
      </c>
      <c r="B464" s="12" t="s">
        <v>198</v>
      </c>
      <c r="C464" s="12" t="s">
        <v>190</v>
      </c>
      <c r="D464" s="12" t="s">
        <v>31</v>
      </c>
      <c r="E464" s="12"/>
      <c r="F464" s="8">
        <v>3</v>
      </c>
      <c r="G464" s="8">
        <v>3</v>
      </c>
      <c r="H464" s="8"/>
      <c r="I464" s="8">
        <v>3</v>
      </c>
      <c r="J464" s="8">
        <v>3</v>
      </c>
      <c r="K464" s="8"/>
    </row>
    <row r="465" spans="1:11" ht="124.8">
      <c r="A465" s="7" t="s">
        <v>372</v>
      </c>
      <c r="B465" s="12" t="s">
        <v>198</v>
      </c>
      <c r="C465" s="12" t="s">
        <v>190</v>
      </c>
      <c r="D465" s="12" t="s">
        <v>216</v>
      </c>
      <c r="E465" s="12"/>
      <c r="F465" s="8">
        <v>3</v>
      </c>
      <c r="G465" s="8">
        <v>3</v>
      </c>
      <c r="H465" s="8"/>
      <c r="I465" s="8">
        <v>3</v>
      </c>
      <c r="J465" s="8">
        <v>3</v>
      </c>
      <c r="K465" s="8"/>
    </row>
    <row r="466" spans="1:11" ht="46.8">
      <c r="A466" s="7" t="s">
        <v>203</v>
      </c>
      <c r="B466" s="12" t="s">
        <v>198</v>
      </c>
      <c r="C466" s="12" t="s">
        <v>190</v>
      </c>
      <c r="D466" s="12" t="s">
        <v>216</v>
      </c>
      <c r="E466" s="12" t="s">
        <v>204</v>
      </c>
      <c r="F466" s="8">
        <v>3</v>
      </c>
      <c r="G466" s="8">
        <v>3</v>
      </c>
      <c r="H466" s="8"/>
      <c r="I466" s="8">
        <v>3</v>
      </c>
      <c r="J466" s="8">
        <v>3</v>
      </c>
      <c r="K466" s="8"/>
    </row>
    <row r="467" spans="1:11" ht="31.2">
      <c r="A467" s="7" t="s">
        <v>24</v>
      </c>
      <c r="B467" s="12" t="s">
        <v>198</v>
      </c>
      <c r="C467" s="12" t="s">
        <v>190</v>
      </c>
      <c r="D467" s="12" t="s">
        <v>25</v>
      </c>
      <c r="E467" s="12"/>
      <c r="F467" s="8">
        <v>1635.1</v>
      </c>
      <c r="G467" s="8">
        <v>1635.1</v>
      </c>
      <c r="H467" s="8"/>
      <c r="I467" s="8">
        <v>1635.1</v>
      </c>
      <c r="J467" s="8">
        <v>1635.1</v>
      </c>
      <c r="K467" s="8"/>
    </row>
    <row r="468" spans="1:11" ht="93.6">
      <c r="A468" s="7" t="s">
        <v>201</v>
      </c>
      <c r="B468" s="12" t="s">
        <v>198</v>
      </c>
      <c r="C468" s="12" t="s">
        <v>190</v>
      </c>
      <c r="D468" s="12" t="s">
        <v>25</v>
      </c>
      <c r="E468" s="12" t="s">
        <v>202</v>
      </c>
      <c r="F468" s="8">
        <v>1573.1</v>
      </c>
      <c r="G468" s="8">
        <v>1573.1</v>
      </c>
      <c r="H468" s="8"/>
      <c r="I468" s="8">
        <v>1573.1</v>
      </c>
      <c r="J468" s="8">
        <v>1573.1</v>
      </c>
      <c r="K468" s="10"/>
    </row>
    <row r="469" spans="1:11" ht="46.8">
      <c r="A469" s="9" t="s">
        <v>203</v>
      </c>
      <c r="B469" s="14" t="s">
        <v>198</v>
      </c>
      <c r="C469" s="14" t="s">
        <v>190</v>
      </c>
      <c r="D469" s="14" t="s">
        <v>25</v>
      </c>
      <c r="E469" s="14" t="s">
        <v>204</v>
      </c>
      <c r="F469" s="10">
        <v>62</v>
      </c>
      <c r="G469" s="10">
        <v>62</v>
      </c>
      <c r="H469" s="10"/>
      <c r="I469" s="10">
        <v>62</v>
      </c>
      <c r="J469" s="35">
        <v>62</v>
      </c>
      <c r="K469" s="36"/>
    </row>
    <row r="470" spans="1:11" ht="15.6">
      <c r="A470" s="15" t="s">
        <v>199</v>
      </c>
      <c r="B470" s="16"/>
      <c r="C470" s="16"/>
      <c r="D470" s="16"/>
      <c r="E470" s="16"/>
      <c r="F470" s="11">
        <v>1681001.4</v>
      </c>
      <c r="G470" s="11">
        <f>G6+G110+G124+G224+G321+G340+G377+G441+G460</f>
        <v>1681001.4000000001</v>
      </c>
      <c r="H470" s="11">
        <f>H6+H110+H124+H224+H321+H340+H377+H441+H460</f>
        <v>1648612.8000000003</v>
      </c>
      <c r="I470" s="11">
        <f>I6+I110+I124+I224+I321+I340+I377+I441+I460</f>
        <v>1649788.8</v>
      </c>
      <c r="J470" s="11">
        <f>J6+J110+J124+J224+J321+J340+J377+J441+J460</f>
        <v>1649788.8</v>
      </c>
      <c r="K470" s="11">
        <f>K6+K110+K124+K224+K321+K340+K377+K441+K460</f>
        <v>1645144.9000000001</v>
      </c>
    </row>
  </sheetData>
  <mergeCells count="14">
    <mergeCell ref="H4:H5"/>
    <mergeCell ref="I4:I5"/>
    <mergeCell ref="J4:J5"/>
    <mergeCell ref="K4:K5"/>
    <mergeCell ref="A1:I1"/>
    <mergeCell ref="A2:K2"/>
    <mergeCell ref="A3:I3"/>
    <mergeCell ref="A4:A5"/>
    <mergeCell ref="B4:B5"/>
    <mergeCell ref="C4:C5"/>
    <mergeCell ref="D4:D5"/>
    <mergeCell ref="E4:E5"/>
    <mergeCell ref="F4:F5"/>
    <mergeCell ref="G4:G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2019</vt:lpstr>
      <vt:lpstr>2020-2021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Larisa</cp:lastModifiedBy>
  <cp:lastPrinted>2019-06-14T11:08:33Z</cp:lastPrinted>
  <dcterms:created xsi:type="dcterms:W3CDTF">2016-03-29T11:31:48Z</dcterms:created>
  <dcterms:modified xsi:type="dcterms:W3CDTF">2019-06-14T11:17:18Z</dcterms:modified>
</cp:coreProperties>
</file>